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workbookProtection workbookAlgorithmName="SHA-512" workbookHashValue="ZeBmLnY7aW0bLdUh6U4Hc2suI68KovFpM9nuM7VuvkO5OnHp1URL8yelBR+Lrc4FLXjqbaJ5/gPK2Bx+5H58OQ==" workbookSaltValue="b7QELMC6ok31bOG9UcWjbA==" workbookSpinCount="100000" lockStructure="1"/>
  <bookViews>
    <workbookView xWindow="240" yWindow="105" windowWidth="14805" windowHeight="8010"/>
  </bookViews>
  <sheets>
    <sheet name="Leverage Ratio" sheetId="2" r:id="rId1"/>
    <sheet name="BCBS Guidance" sheetId="1" r:id="rId2"/>
    <sheet name="Parameters" sheetId="3" state="hidden" r:id="rId3"/>
  </sheets>
  <definedNames>
    <definedName name="Bank_List">Parameters!$B$1:$B$21</definedName>
    <definedName name="_xlnm.Print_Titles" localSheetId="1">'BCBS Guidance'!$1:$1</definedName>
    <definedName name="Qtr_list">Parameters!$D$5:$D$17</definedName>
  </definedNames>
  <calcPr calcId="145621"/>
</workbook>
</file>

<file path=xl/calcChain.xml><?xml version="1.0" encoding="utf-8"?>
<calcChain xmlns="http://schemas.openxmlformats.org/spreadsheetml/2006/main">
  <c r="D39" i="2" l="1"/>
  <c r="C39" i="2"/>
  <c r="D19" i="2" l="1"/>
  <c r="C19" i="2" l="1"/>
  <c r="D2" i="3" l="1"/>
  <c r="D3" i="3" s="1"/>
  <c r="D4" i="3" s="1"/>
  <c r="D6" i="3" l="1"/>
  <c r="D7" i="3" s="1"/>
  <c r="D8" i="3" s="1"/>
  <c r="D9" i="3" s="1"/>
  <c r="D10" i="3" s="1"/>
  <c r="D11" i="3" s="1"/>
  <c r="D12" i="3" s="1"/>
  <c r="D13" i="3" s="1"/>
  <c r="D14" i="3" s="1"/>
  <c r="D15" i="3" s="1"/>
  <c r="D16" i="3" s="1"/>
  <c r="D17" i="3" s="1"/>
  <c r="C40" i="2" l="1"/>
  <c r="C36" i="2"/>
  <c r="C30" i="2"/>
  <c r="C21" i="2"/>
  <c r="C14" i="2"/>
  <c r="C43" i="2" l="1"/>
  <c r="B47" i="2" s="1"/>
  <c r="C11" i="1"/>
  <c r="C17" i="1"/>
  <c r="C26" i="1"/>
  <c r="C32" i="1"/>
  <c r="C36" i="1"/>
  <c r="D40" i="2"/>
  <c r="D36" i="2"/>
  <c r="D30" i="2"/>
  <c r="D21" i="2"/>
  <c r="D14" i="2"/>
  <c r="C39" i="1" l="1"/>
  <c r="C41" i="1" s="1"/>
  <c r="C45" i="2"/>
  <c r="D43" i="2"/>
  <c r="D45" i="2" l="1"/>
  <c r="B48" i="2"/>
</calcChain>
</file>

<file path=xl/sharedStrings.xml><?xml version="1.0" encoding="utf-8"?>
<sst xmlns="http://schemas.openxmlformats.org/spreadsheetml/2006/main" count="168" uniqueCount="107">
  <si>
    <t>Item</t>
  </si>
  <si>
    <t>Total consolidated assets as per published financial statements</t>
  </si>
  <si>
    <t>Adjustment for investments in banking, financial, insurance or commercial entities that are consolidated for accounting purposes but outside the scope of regulatory consolidation</t>
  </si>
  <si>
    <t>Adjustment for fiduciary assets recognised on the balance sheet pursuant to the operative accounting framework but excluded from the leverage ratio exposure measure</t>
  </si>
  <si>
    <t>Adjustments for derivative financial instruments</t>
  </si>
  <si>
    <t>Adjustment for securities financing transactions (i.e., repos and similar secured lending)</t>
  </si>
  <si>
    <t>Adjustment for off-balance sheet items (i.e., conversion to credit equivalent amounts of off-balance sheet exposures)</t>
  </si>
  <si>
    <t>Other adjustments</t>
  </si>
  <si>
    <t>Leverage ratio exposure</t>
  </si>
  <si>
    <t>OMR '000</t>
  </si>
  <si>
    <t xml:space="preserve">Table 1: Summary comparison of accounting assets vs leverage ratio exposure measure </t>
  </si>
  <si>
    <t>Table 2: Leverage Ratio Common Disclosure Template</t>
  </si>
  <si>
    <t xml:space="preserve">On-balance sheet items (excluding derivatives and SFTs, but including collateral) </t>
  </si>
  <si>
    <t xml:space="preserve">(Asset amounts deducted in determining Basel III Tier 1 capital) </t>
  </si>
  <si>
    <t>Derivative Exposures</t>
  </si>
  <si>
    <t xml:space="preserve">Gross-up for derivatives collateral provided where deducted from the balance sheet assets pursuant to the operative accounting framework </t>
  </si>
  <si>
    <t xml:space="preserve">(Deductions of receivables assets for cash variation margin provided in derivatives transactions) </t>
  </si>
  <si>
    <t xml:space="preserve">(Exempted CCP leg of client-cleared trade exposures) </t>
  </si>
  <si>
    <t xml:space="preserve">Adjusted effective notional amount of written credit derivatives </t>
  </si>
  <si>
    <t xml:space="preserve">(Adjusted effective notional offsets and add-on deductions for written credit derivatives) </t>
  </si>
  <si>
    <t xml:space="preserve">Total derivative exposures (sum of lines 4 to 10) </t>
  </si>
  <si>
    <t>Securities financing transaction exposures</t>
  </si>
  <si>
    <t xml:space="preserve">(Netted amounts of cash payables and cash receivables of gross SFT assets) </t>
  </si>
  <si>
    <t xml:space="preserve">CCR exposure for SFT assets </t>
  </si>
  <si>
    <t xml:space="preserve">Agent transaction exposures </t>
  </si>
  <si>
    <t>Total securities financing transaction exposures (sum of lines 12 to 15)</t>
  </si>
  <si>
    <t>Other Off-balance sheet exposures</t>
  </si>
  <si>
    <t xml:space="preserve">Off-balance sheet exposure at gross notional amount </t>
  </si>
  <si>
    <t xml:space="preserve">(Adjustments for conversion to credit equivalent amounts) </t>
  </si>
  <si>
    <t xml:space="preserve">Off-balance sheet items (sum of lines 17 and 18) </t>
  </si>
  <si>
    <t>Capital and total exposures</t>
  </si>
  <si>
    <t xml:space="preserve">Tier 1 capital </t>
  </si>
  <si>
    <t xml:space="preserve">Total exposures (sum of lines 3, 11, 16 and 19) </t>
  </si>
  <si>
    <t>Leverage Ratio</t>
  </si>
  <si>
    <t xml:space="preserve">Basel III leverage ratio </t>
  </si>
  <si>
    <t>For detailed guidance,please refer to</t>
  </si>
  <si>
    <t>(Name of Bank)</t>
  </si>
  <si>
    <t>BCBS Guidance</t>
  </si>
  <si>
    <t>The bank’s total consolidated assets as per published financial statements.</t>
  </si>
  <si>
    <t>The credit equivalent amount of off-balance sheet items determined by applying the relevant credit conversion factors (subject to a floor of 10%) to the nominal value of the off-balance sheet item. As these adjustments increase the total leverage ratio exposure measure, they shall be reported as a positive amount.</t>
  </si>
  <si>
    <t>Any other adjustments. If these adjustments lead to an increase in the exposure, institutions shall report this as a positive amount. If these adjustments lead to a decrease in exposure, the institutions shall disclose this as a negative amount.</t>
  </si>
  <si>
    <t>The leverage ratio exposure, which should be the sum of the previous items.</t>
  </si>
  <si>
    <t>Banks must include all balance sheet assets in their exposure measure, including on-balance sheet derivatives collateral and collateral for SFTs, with the exception of on-balance sheet derivative and SFT assets that are included in rows 4–16.</t>
  </si>
  <si>
    <t>Replacement cost (RC) associated with all derivatives transactions (including exposures resulting from direct transactions between a client and a CCP where the bank guarantees the performance of its clients’ derivative trade exposures to the CCP). Where applicable, in accordance with the Basel III leverage ratio framework and disclosure requirements, net of cash variation margin received (as set out in paragraph 26 of the Basel III leverage ratio framework and disclosure requirements), and with bilateral netting (as set out in the Annex).</t>
  </si>
  <si>
    <r>
      <rPr>
        <b/>
        <sz val="11"/>
        <color rgb="FF000000"/>
        <rFont val="Arial"/>
        <family val="2"/>
      </rPr>
      <t xml:space="preserve">Total on-balance sheet exposures </t>
    </r>
    <r>
      <rPr>
        <sz val="11"/>
        <color rgb="FF000000"/>
        <rFont val="Arial"/>
        <family val="2"/>
      </rPr>
      <t xml:space="preserve">(excluding derivatives and SFTs) (sum of lines 1 and 2) </t>
    </r>
  </si>
  <si>
    <r>
      <t xml:space="preserve">Replacement cost associated with </t>
    </r>
    <r>
      <rPr>
        <i/>
        <sz val="11"/>
        <color theme="1"/>
        <rFont val="Arial"/>
        <family val="2"/>
      </rPr>
      <t xml:space="preserve">all </t>
    </r>
    <r>
      <rPr>
        <sz val="11"/>
        <color theme="1"/>
        <rFont val="Arial"/>
        <family val="2"/>
      </rPr>
      <t xml:space="preserve">derivatives transactions (i.e., net of eligible cash variation margin) </t>
    </r>
  </si>
  <si>
    <r>
      <t xml:space="preserve">Add-on amounts for PFE associated with </t>
    </r>
    <r>
      <rPr>
        <i/>
        <sz val="11"/>
        <color rgb="FF000000"/>
        <rFont val="Arial"/>
        <family val="2"/>
      </rPr>
      <t xml:space="preserve">all </t>
    </r>
    <r>
      <rPr>
        <sz val="11"/>
        <color rgb="FF000000"/>
        <rFont val="Arial"/>
        <family val="2"/>
      </rPr>
      <t xml:space="preserve">derivatives transactions </t>
    </r>
  </si>
  <si>
    <r>
      <t xml:space="preserve">Gross SFT </t>
    </r>
    <r>
      <rPr>
        <i/>
        <sz val="11"/>
        <color rgb="FF000000"/>
        <rFont val="Arial"/>
        <family val="2"/>
      </rPr>
      <t xml:space="preserve">assets </t>
    </r>
    <r>
      <rPr>
        <sz val="11"/>
        <color rgb="FF000000"/>
        <rFont val="Arial"/>
        <family val="2"/>
      </rPr>
      <t xml:space="preserve">(with no recognition of netting), after adjusting for sale accounting transactions </t>
    </r>
  </si>
  <si>
    <t>Add-on amount for the potential future exposure (PFE) of all derivative exposures calculated in accordance with paragraphs 19–21 and 31 of the Basel III leverage ratio framework and disclosure requirements.</t>
  </si>
  <si>
    <t>Grossed-up amount of any collateral provided in relation to derivative exposures where the provision of that collateral has reduced the value of the balance sheet assets under the bank’s operative accounting framework, in accordance with paragraph 24 of the Basel III leverage ratio framework and disclosure requirements.</t>
  </si>
  <si>
    <t>The effective notional amount of written credit derivatives which may be reduced by the total amount of negative changes in fair value amounts that have been incorporated into the calculation of Tier 1 capital with respect to written credit derivatives according to paragraph 30 of the Basel III leverage ratio framework and disclosure requirements.</t>
  </si>
  <si>
    <t>The gross amount of SFT assets without recognition of netting, other than novation with QCCPs, determined in accordance with paragraph 33 of the Basel III leverage ratio framework and disclosure requirements, adjusted for any sales accounting transactions in accordance with paragraph 34 of the Basel III leverage ratio framework and disclosure requirements.</t>
  </si>
  <si>
    <t>The amount of the counterparty credit risk add-on for SFTs determined in accordance with paragraph 33(ii) of the Basel III leverage ratio framework and disclosure requirements.</t>
  </si>
  <si>
    <t>Total off-balance sheet exposure amounts (excluding off-balance sheet exposure amounts associated with SFT and derivative transactions) on a gross notional basis, before any adjustment for credit conversion factors (CCFs).</t>
  </si>
  <si>
    <t>The amount of Tier 1 capital of the risk-based capital framework as defined in paragraphs 49 to 96 of the Basel III framework taking account of the transitional arrangements.</t>
  </si>
  <si>
    <t>Basel III leverage ratio is defined as the Tier 1 capital measure of row 20 (the numerator) divided by the exposure (the denominator) of row 21, with this ratio expressed as a percentage.</t>
  </si>
  <si>
    <r>
      <t xml:space="preserve">BCBS: </t>
    </r>
    <r>
      <rPr>
        <i/>
        <u/>
        <sz val="11"/>
        <color theme="10"/>
        <rFont val="Calibri"/>
        <family val="2"/>
        <scheme val="minor"/>
      </rPr>
      <t>Basel III leverage ratio framework and disclosure requirements</t>
    </r>
    <r>
      <rPr>
        <u/>
        <sz val="11"/>
        <color theme="10"/>
        <rFont val="Calibri"/>
        <family val="2"/>
        <scheme val="minor"/>
      </rPr>
      <t>, available at http://www.bis.org/publ/bcbs270.pdf</t>
    </r>
  </si>
  <si>
    <r>
      <t xml:space="preserve">BCBS: </t>
    </r>
    <r>
      <rPr>
        <i/>
        <u/>
        <sz val="11"/>
        <color theme="10"/>
        <rFont val="Calibri"/>
        <family val="2"/>
        <scheme val="minor"/>
      </rPr>
      <t>Frequently Asked Questions on the Basel III leverage ratio framework,</t>
    </r>
    <r>
      <rPr>
        <u/>
        <sz val="11"/>
        <color theme="10"/>
        <rFont val="Calibri"/>
        <family val="2"/>
        <scheme val="minor"/>
      </rPr>
      <t xml:space="preserve"> available at http://www.bis.org/bcbs/publ/d364.pdf</t>
    </r>
  </si>
  <si>
    <t>CBO Supplementary Guidance</t>
  </si>
  <si>
    <t>Banks in Oman are required to apply IFRS for their financial statements.  Therefore, it is highly unlikely that they have recognised any fiduciary assets under IFRS which also meet the derecognition requirements under IAS 39/IFRS 9.</t>
  </si>
  <si>
    <t>Banks may separately explain the nature of these adjustments</t>
  </si>
  <si>
    <t>Banks have not been permitted to write Credit Deriviatives in Oman.  Therefore, we expect this amount to be Nil.</t>
  </si>
  <si>
    <t>Details Required</t>
  </si>
  <si>
    <t>Basel III leverage ratio (%)</t>
  </si>
  <si>
    <t>As applicable in Oman.</t>
  </si>
  <si>
    <t>(All amounts in OMR'000)</t>
  </si>
  <si>
    <t>Current Quarter</t>
  </si>
  <si>
    <t>Previous Quarter</t>
  </si>
  <si>
    <t>(Please refer to paragraph 52 of Basel III leverage ratio framework and disclosure requirements of BCBS issued in January 2014)</t>
  </si>
  <si>
    <t>(Please refer to paragraph 53 of Basel III leverage ratio framework and disclosure requirements of BCBS issued in January 2014)</t>
  </si>
  <si>
    <t>Table 2: Leverage ratio common disclosure template</t>
  </si>
  <si>
    <r>
      <t xml:space="preserve">Banks may be guided by paragraph 3 of CBO </t>
    </r>
    <r>
      <rPr>
        <i/>
        <sz val="12"/>
        <color theme="1"/>
        <rFont val="Calibri"/>
        <family val="2"/>
        <scheme val="minor"/>
      </rPr>
      <t>Guidelines on Regulatory Capital under Basel III</t>
    </r>
    <r>
      <rPr>
        <sz val="12"/>
        <color theme="1"/>
        <rFont val="Calibri"/>
        <family val="2"/>
        <scheme val="minor"/>
      </rPr>
      <t>(CP-1) on Level of Application. Investments in capital of banking, insurance and takaful subsidiaries outside the scope of regulatory consolidation require regulatory adjustments to be made.</t>
    </r>
  </si>
  <si>
    <t>Adjustments related to SFTs (ie repos and other similar secured lending). The adjustment is the difference between the accounting value of the SFTs recognised as assets and the leverage ratio exposure value as determined by application of paragraphs 32–37 of the Basel III leverage ratio framework and disclosure requirements. If this adjustment leads to an increase in the exposure, institutions shall disclose this as a positive amount. If this adjustment leads to a decrease in exposure, institutions shall disclose this as a negative amount.</t>
  </si>
  <si>
    <t>Source: Pillar 3 disclosure requirements - consolidated and enhanced framework, available at http://www.bis.org/bcbs/publ/d400.pdf</t>
  </si>
  <si>
    <t>The amount for which the bank acting as an agent in an SFT has provided an indemnity or guarantee determined in accordance with paragraphs 35–37 of the Basel III leverage ratio framework and disclosure requirements.</t>
  </si>
  <si>
    <t>Bank Muscat</t>
  </si>
  <si>
    <t>National Bank of Oman</t>
  </si>
  <si>
    <t>HSBC Bank Oman</t>
  </si>
  <si>
    <t>Oman Arab Bank</t>
  </si>
  <si>
    <t>Bank Dhofar</t>
  </si>
  <si>
    <t>Bank Sohar</t>
  </si>
  <si>
    <t>Ahli Bank</t>
  </si>
  <si>
    <t>Bank Melli Iran</t>
  </si>
  <si>
    <t>Bank of Baroda</t>
  </si>
  <si>
    <t>Bank Saderat Iran</t>
  </si>
  <si>
    <t>Standard Chartered Bank</t>
  </si>
  <si>
    <t>State Bank of India</t>
  </si>
  <si>
    <t>Habib Bank</t>
  </si>
  <si>
    <t>Bank of Beirut</t>
  </si>
  <si>
    <t>Qatar National Bank</t>
  </si>
  <si>
    <t>Bank Nizwa</t>
  </si>
  <si>
    <t>Alizz Bank</t>
  </si>
  <si>
    <t>Oman Development Bank</t>
  </si>
  <si>
    <t>Oman Housing Bank</t>
  </si>
  <si>
    <t>First Abu Dhabi Bank</t>
  </si>
  <si>
    <t>Quarter</t>
  </si>
  <si>
    <t>…</t>
  </si>
  <si>
    <t xml:space="preserve">Basel III leverage ratio framework and disclosure requirements - Reports for Quarter ended </t>
  </si>
  <si>
    <r>
      <rPr>
        <sz val="12"/>
        <color theme="1"/>
        <rFont val="Calibri"/>
        <family val="2"/>
        <scheme val="minor"/>
      </rPr>
      <t>Where a banking, financial, insurance or commercial entity is outside the regulatory scope of consolidation, only the amount of the investment in the capital of that entity (ie only the carrying value of the investment, as opposed to the underlying assets and other exposures of the investee) shall be included in the leverage ratio exposure measure. However, investments in those entities that are deducted from the bank’s CET1 capital or from additional Tier 1 capital in accordance with paragraphs 84–89 of the Basel III framework may also be deducted from the leverage ratio exposure measure. As these adjustments reduce the total leverage ratio exposure measure, they shall be reported as a</t>
    </r>
    <r>
      <rPr>
        <sz val="12"/>
        <color rgb="FFFF0000"/>
        <rFont val="Calibri"/>
        <family val="2"/>
        <scheme val="minor"/>
      </rPr>
      <t xml:space="preserve"> negative amount.</t>
    </r>
  </si>
  <si>
    <r>
      <rPr>
        <sz val="12"/>
        <color theme="1"/>
        <rFont val="Calibri"/>
        <family val="2"/>
        <scheme val="minor"/>
      </rPr>
      <t>This row shows the reduction of the consolidated assets for fiduciary assets that are recognised on the bank’s balance sheet pursuant to the operative accounting framework and which meet the de-recognition criteria of IAS 39 / IFRS 9 or the IFRS 10 de-consolidation criteria. As these adjustments reduce the total leverage ratio exposure measure, they shall be reported as a</t>
    </r>
    <r>
      <rPr>
        <sz val="12"/>
        <color rgb="FFFF0000"/>
        <rFont val="Calibri"/>
        <family val="2"/>
        <scheme val="minor"/>
      </rPr>
      <t xml:space="preserve"> negative amount.</t>
    </r>
  </si>
  <si>
    <r>
      <rPr>
        <sz val="12"/>
        <color theme="1"/>
        <rFont val="Calibri"/>
        <family val="2"/>
        <scheme val="minor"/>
      </rPr>
      <t>Adjustments related to derivative financial instruments. The adjustment is the difference between the accounting value of the derivatives recognised as assets and the leverage ratio exposure value as determined by application of paragraphs 18–31 of the Basel III leverage ratio framework and disclosure requirements. If this adjustment leads to an increase in exposure, institutions shall disclose this as a positive amount. If this adjustment leads to a decrease in exposure, institutions shall disclose this as a</t>
    </r>
    <r>
      <rPr>
        <sz val="12"/>
        <color rgb="FFFF0000"/>
        <rFont val="Calibri"/>
        <family val="2"/>
        <scheme val="minor"/>
      </rPr>
      <t xml:space="preserve"> </t>
    </r>
    <r>
      <rPr>
        <sz val="12"/>
        <color theme="1"/>
        <rFont val="Calibri"/>
        <family val="2"/>
        <scheme val="minor"/>
      </rPr>
      <t>negative amount.</t>
    </r>
  </si>
  <si>
    <r>
      <t xml:space="preserve">Balance sheet assets deducted from Basel III Tier 1 capital (as set out in paragraphs 66–89 of the Basel III framework).  As the adjustments in row 2 reduce the exposure measure, they shall be reported as </t>
    </r>
    <r>
      <rPr>
        <sz val="12"/>
        <color rgb="FFFF0000"/>
        <rFont val="Calibri"/>
        <family val="2"/>
        <scheme val="minor"/>
      </rPr>
      <t>negative figures</t>
    </r>
    <r>
      <rPr>
        <sz val="12"/>
        <color theme="1"/>
        <rFont val="Calibri"/>
        <family val="2"/>
        <scheme val="minor"/>
      </rPr>
      <t>.</t>
    </r>
  </si>
  <si>
    <r>
      <t xml:space="preserve">Deductions of receivable assets in the amount of the cash variation margin provided in derivatives transactions where the posting of cash variation margin has resulted in the recognition of a receivable asset under the bank’s operative accounting framework.
As the adjustments in row 7 reduce the exposure measure, they shall be reported as </t>
    </r>
    <r>
      <rPr>
        <sz val="12"/>
        <color rgb="FFFF0000"/>
        <rFont val="Calibri"/>
        <family val="2"/>
        <scheme val="minor"/>
      </rPr>
      <t>negative figures</t>
    </r>
    <r>
      <rPr>
        <sz val="12"/>
        <color theme="1"/>
        <rFont val="Calibri"/>
        <family val="2"/>
        <scheme val="minor"/>
      </rPr>
      <t>.</t>
    </r>
  </si>
  <si>
    <r>
      <t xml:space="preserve">Trade exposures associated with the CCP leg of derivatives transactions resulting from client-cleared transactions or which the clearing member, based on the contractual arrangements with the client, is not obligated to reimburse the client for any losses suffered due to changes in the value of its transactions in the event that a QCCP defaults.
As the adjustments in row 8 reduce the exposure measure, they shall be reported as </t>
    </r>
    <r>
      <rPr>
        <sz val="12"/>
        <color rgb="FFFF0000"/>
        <rFont val="Calibri"/>
        <family val="2"/>
        <scheme val="minor"/>
      </rPr>
      <t>negative figures</t>
    </r>
    <r>
      <rPr>
        <sz val="12"/>
        <color theme="1"/>
        <rFont val="Calibri"/>
        <family val="2"/>
        <scheme val="minor"/>
      </rPr>
      <t>.</t>
    </r>
  </si>
  <si>
    <r>
      <t xml:space="preserve">This row includes:
• The amount by which the notional amount of a written credit derivative is reduced by a purchased credit derivative on the same reference name according to paragraph 30 of the Basel III leverage ratio framework and disclosure requirements.
• The deduction of add-on amounts for PFE in relation to written credit derivatives determined in accordance with paragraph 31 of the Basel III leverage ratio framework and disclosure requirements.
As the adjustments in row 10 reduce the exposure measure, they shall be reported as </t>
    </r>
    <r>
      <rPr>
        <sz val="12"/>
        <color rgb="FFFF0000"/>
        <rFont val="Calibri"/>
        <family val="2"/>
        <scheme val="minor"/>
      </rPr>
      <t>negative figures</t>
    </r>
    <r>
      <rPr>
        <sz val="12"/>
        <color theme="1"/>
        <rFont val="Calibri"/>
        <family val="2"/>
        <scheme val="minor"/>
      </rPr>
      <t>.</t>
    </r>
  </si>
  <si>
    <r>
      <t xml:space="preserve">The cash payables and cash receivables of gross SFT assets with netting determined in accordance with paragraph 33(i), second bullet, of the Basel III leverage ratio framework and disclosure requirements. As these adjustments reduce the exposure measure, they shall be reported as a </t>
    </r>
    <r>
      <rPr>
        <sz val="12"/>
        <color rgb="FFFF0000"/>
        <rFont val="Calibri"/>
        <family val="2"/>
        <scheme val="minor"/>
      </rPr>
      <t>negative figure</t>
    </r>
    <r>
      <rPr>
        <sz val="12"/>
        <color theme="1"/>
        <rFont val="Calibri"/>
        <family val="2"/>
        <scheme val="minor"/>
      </rPr>
      <t>.</t>
    </r>
  </si>
  <si>
    <r>
      <t xml:space="preserve">Reduction in gross amount of off-balance sheet exposures due to the application of CCFs. This corresponds to the complement of CCFs of the standardised approach for credit risk under the Basel II framework, subject to a floor of 10%. The floor of 10% will affect commitments that are unconditionally cancellable at any time by the bank without prior notice, or that effectively provide for automatic cancellation due to deterioration in a borrower’s creditworthiness. These may receive a 0% CCF under the risk-based capital framework. As these adjustments reduce the exposure measure, they shall be reported as </t>
    </r>
    <r>
      <rPr>
        <sz val="12"/>
        <color rgb="FFFF0000"/>
        <rFont val="Calibri"/>
        <family val="2"/>
        <scheme val="minor"/>
      </rPr>
      <t>negative figures</t>
    </r>
    <r>
      <rPr>
        <sz val="12"/>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</si>
</sst>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0_);_(* \(#,##0.0\);_(* &quot;-&quot;??_);_(@_)"/>
    <numFmt numFmtId="165" formatCode="_(* #,##0_);_(* \(#,##0\);_(* &quot;-&quot;??_);_(@_)"/>
  </numFmts>
  <fonts count="20" x14ac:knownFonts="1">
    <font>
      <sz val="11"/>
      <color theme="1"/>
      <name val="Calibri"/>
      <family val="2"/>
      <scheme val="minor"/>
    </font>
    <font>
      <b/>
      <sz val="11"/>
      <color theme="1"/>
      <name val="Calibri"/>
      <family val="2"/>
      <scheme val="minor"/>
    </font>
    <font>
      <sz val="11"/>
      <color theme="1"/>
      <name val="Calibri"/>
      <family val="2"/>
      <scheme val="minor"/>
    </font>
    <font>
      <u/>
      <sz val="11"/>
      <color theme="10"/>
      <name val="Calibri"/>
      <family val="2"/>
      <scheme val="minor"/>
    </font>
    <font>
      <b/>
      <sz val="11"/>
      <color theme="1"/>
      <name val="Arial"/>
      <family val="2"/>
    </font>
    <font>
      <sz val="11"/>
      <color theme="1"/>
      <name val="Arial"/>
      <family val="2"/>
    </font>
    <font>
      <i/>
      <sz val="11"/>
      <color theme="1"/>
      <name val="Arial"/>
      <family val="2"/>
    </font>
    <font>
      <b/>
      <sz val="11"/>
      <color rgb="FF000000"/>
      <name val="Arial"/>
      <family val="2"/>
    </font>
    <font>
      <sz val="11"/>
      <color rgb="FF000000"/>
      <name val="Arial"/>
      <family val="2"/>
    </font>
    <font>
      <i/>
      <sz val="11"/>
      <color rgb="FF000000"/>
      <name val="Arial"/>
      <family val="2"/>
    </font>
    <font>
      <i/>
      <u/>
      <sz val="11"/>
      <color theme="10"/>
      <name val="Calibri"/>
      <family val="2"/>
      <scheme val="minor"/>
    </font>
    <font>
      <b/>
      <sz val="12"/>
      <color theme="1"/>
      <name val="Calibri"/>
      <family val="2"/>
      <scheme val="minor"/>
    </font>
    <font>
      <sz val="12"/>
      <color theme="1"/>
      <name val="Calibri"/>
      <family val="2"/>
      <scheme val="minor"/>
    </font>
    <font>
      <i/>
      <sz val="12"/>
      <color theme="1"/>
      <name val="Calibri"/>
      <family val="2"/>
      <scheme val="minor"/>
    </font>
    <font>
      <i/>
      <sz val="9"/>
      <color theme="1"/>
      <name val="Arial"/>
      <family val="2"/>
    </font>
    <font>
      <i/>
      <sz val="10"/>
      <color theme="1"/>
      <name val="Calibri"/>
      <family val="2"/>
      <scheme val="minor"/>
    </font>
    <font>
      <i/>
      <sz val="9"/>
      <color rgb="FF000000"/>
      <name val="Arial"/>
      <family val="2"/>
    </font>
    <font>
      <i/>
      <sz val="9"/>
      <color theme="1"/>
      <name val="Calibri"/>
      <family val="2"/>
      <scheme val="minor"/>
    </font>
    <font>
      <sz val="12"/>
      <color rgb="FFFF0000"/>
      <name val="Calibri"/>
      <family val="2"/>
      <scheme val="minor"/>
    </font>
    <font>
      <sz val="11"/>
      <color rgb="FFFF0000"/>
      <name val="Arial"/>
      <family val="2"/>
    </font>
  </fonts>
  <fills count="5">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
      <patternFill patternType="solid">
        <fgColor rgb="FFFFFFDD"/>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3" fontId="2" fillId="0" borderId="0" applyFont="0" applyFill="0" applyBorder="0" applyAlignment="0" applyProtection="0"/>
    <xf numFmtId="0" fontId="3" fillId="0" borderId="0" applyNumberFormat="0" applyFill="0" applyBorder="0" applyAlignment="0" applyProtection="0"/>
  </cellStyleXfs>
  <cellXfs count="76">
    <xf numFmtId="0" fontId="0" fillId="0" borderId="0" xfId="0"/>
    <xf numFmtId="0" fontId="5" fillId="0" borderId="0" xfId="0" applyFont="1"/>
    <xf numFmtId="0" fontId="5" fillId="3" borderId="1" xfId="0" applyFont="1" applyFill="1" applyBorder="1"/>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7" fillId="3" borderId="5" xfId="0" applyFont="1" applyFill="1" applyBorder="1" applyAlignment="1">
      <alignment horizontal="justify" vertical="center" wrapText="1"/>
    </xf>
    <xf numFmtId="164" fontId="5" fillId="0" borderId="5" xfId="1" applyNumberFormat="1" applyFont="1" applyFill="1" applyBorder="1"/>
    <xf numFmtId="164" fontId="4" fillId="0" borderId="5" xfId="1" applyNumberFormat="1" applyFont="1" applyFill="1" applyBorder="1"/>
    <xf numFmtId="0" fontId="5" fillId="0" borderId="5" xfId="1" applyNumberFormat="1" applyFont="1" applyFill="1" applyBorder="1"/>
    <xf numFmtId="0" fontId="7" fillId="3" borderId="1" xfId="0" applyFont="1" applyFill="1" applyBorder="1" applyAlignment="1">
      <alignment horizontal="center" vertical="center" wrapText="1"/>
    </xf>
    <xf numFmtId="0" fontId="5" fillId="3" borderId="1" xfId="0" applyFont="1" applyFill="1" applyBorder="1" applyAlignment="1"/>
    <xf numFmtId="0" fontId="8"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8" fillId="0" borderId="1" xfId="0" applyFont="1" applyBorder="1" applyAlignment="1">
      <alignment horizontal="left" vertical="center" wrapText="1"/>
    </xf>
    <xf numFmtId="0" fontId="4" fillId="0" borderId="1" xfId="0" applyFont="1" applyBorder="1" applyAlignment="1">
      <alignment horizontal="center"/>
    </xf>
    <xf numFmtId="0" fontId="7"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0" fontId="5" fillId="0" borderId="0" xfId="0" applyFont="1" applyAlignment="1"/>
    <xf numFmtId="0" fontId="4" fillId="3" borderId="1" xfId="0" applyFont="1" applyFill="1" applyBorder="1" applyAlignment="1"/>
    <xf numFmtId="164" fontId="5" fillId="0" borderId="1" xfId="1" applyNumberFormat="1" applyFont="1" applyFill="1" applyBorder="1" applyAlignment="1"/>
    <xf numFmtId="0" fontId="5" fillId="0" borderId="5" xfId="0" applyFont="1" applyFill="1" applyBorder="1" applyAlignment="1"/>
    <xf numFmtId="43" fontId="5" fillId="0" borderId="5" xfId="1" applyFont="1" applyFill="1" applyBorder="1" applyAlignment="1"/>
    <xf numFmtId="0" fontId="5" fillId="0" borderId="0" xfId="0" applyFont="1" applyFill="1"/>
    <xf numFmtId="0" fontId="5" fillId="0" borderId="0" xfId="0" applyFont="1" applyAlignment="1">
      <alignment horizontal="center" vertical="top"/>
    </xf>
    <xf numFmtId="0" fontId="12" fillId="4" borderId="1" xfId="0" applyFont="1" applyFill="1" applyBorder="1" applyAlignment="1">
      <alignment vertical="center" wrapText="1"/>
    </xf>
    <xf numFmtId="0" fontId="12" fillId="2" borderId="1" xfId="0" applyFont="1" applyFill="1" applyBorder="1" applyAlignment="1">
      <alignment vertical="center" wrapText="1"/>
    </xf>
    <xf numFmtId="0" fontId="12" fillId="0" borderId="0" xfId="0" applyFont="1" applyFill="1" applyAlignment="1">
      <alignment vertical="center" wrapText="1"/>
    </xf>
    <xf numFmtId="0" fontId="12" fillId="0" borderId="0" xfId="0" applyFont="1" applyFill="1" applyAlignment="1">
      <alignment vertical="center"/>
    </xf>
    <xf numFmtId="0" fontId="11" fillId="4" borderId="7"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165" fontId="5" fillId="2" borderId="1" xfId="1" applyNumberFormat="1" applyFont="1" applyFill="1" applyBorder="1" applyAlignment="1" applyProtection="1">
      <protection locked="0"/>
    </xf>
    <xf numFmtId="165" fontId="5" fillId="0" borderId="1" xfId="1" applyNumberFormat="1" applyFont="1" applyBorder="1" applyAlignment="1"/>
    <xf numFmtId="165" fontId="5" fillId="0" borderId="1" xfId="1" applyNumberFormat="1" applyFont="1" applyFill="1" applyBorder="1" applyAlignment="1"/>
    <xf numFmtId="165" fontId="4" fillId="0" borderId="1" xfId="1" applyNumberFormat="1" applyFont="1" applyFill="1" applyBorder="1" applyAlignment="1"/>
    <xf numFmtId="165" fontId="5" fillId="0" borderId="0" xfId="1" applyNumberFormat="1" applyFont="1" applyAlignment="1"/>
    <xf numFmtId="0" fontId="7" fillId="3" borderId="1" xfId="0" applyFont="1" applyFill="1" applyBorder="1" applyAlignment="1">
      <alignment horizontal="right" vertical="center" wrapText="1"/>
    </xf>
    <xf numFmtId="165" fontId="7" fillId="3" borderId="1" xfId="1" applyNumberFormat="1" applyFont="1" applyFill="1" applyBorder="1" applyAlignment="1">
      <alignment horizontal="right" vertical="center" wrapText="1"/>
    </xf>
    <xf numFmtId="15" fontId="0" fillId="0" borderId="0" xfId="0" applyNumberFormat="1"/>
    <xf numFmtId="0" fontId="0" fillId="0" borderId="0" xfId="0" quotePrefix="1"/>
    <xf numFmtId="15" fontId="4" fillId="0" borderId="0" xfId="0" applyNumberFormat="1" applyFont="1" applyBorder="1" applyAlignment="1" applyProtection="1">
      <alignment horizontal="center"/>
      <protection locked="0"/>
    </xf>
    <xf numFmtId="0" fontId="18" fillId="4" borderId="1" xfId="0" applyFont="1" applyFill="1" applyBorder="1" applyAlignment="1">
      <alignment vertical="center" wrapText="1"/>
    </xf>
    <xf numFmtId="0" fontId="19" fillId="0" borderId="0" xfId="0" applyFont="1" applyBorder="1"/>
    <xf numFmtId="0" fontId="14" fillId="3" borderId="5" xfId="0" applyFont="1" applyFill="1" applyBorder="1" applyAlignment="1">
      <alignment horizontal="center"/>
    </xf>
    <xf numFmtId="0" fontId="17" fillId="0" borderId="6" xfId="0" applyFont="1" applyBorder="1" applyAlignment="1">
      <alignment horizontal="center"/>
    </xf>
    <xf numFmtId="0" fontId="17" fillId="0" borderId="4" xfId="0" applyFont="1" applyBorder="1" applyAlignment="1">
      <alignment horizontal="center"/>
    </xf>
    <xf numFmtId="0" fontId="4" fillId="3" borderId="5" xfId="0" applyFont="1" applyFill="1" applyBorder="1" applyAlignment="1">
      <alignment horizontal="center"/>
    </xf>
    <xf numFmtId="0" fontId="4" fillId="3" borderId="6" xfId="0" applyFont="1" applyFill="1" applyBorder="1" applyAlignment="1">
      <alignment horizontal="center"/>
    </xf>
    <xf numFmtId="0" fontId="4" fillId="3" borderId="4" xfId="0" applyFont="1" applyFill="1" applyBorder="1" applyAlignment="1">
      <alignment horizontal="center"/>
    </xf>
    <xf numFmtId="0" fontId="4" fillId="0" borderId="0" xfId="0" applyFont="1" applyBorder="1" applyAlignment="1" applyProtection="1">
      <alignment horizontal="center"/>
      <protection locked="0"/>
    </xf>
    <xf numFmtId="0" fontId="7" fillId="3" borderId="5" xfId="0" applyFont="1" applyFill="1" applyBorder="1" applyAlignment="1">
      <alignment horizontal="center"/>
    </xf>
    <xf numFmtId="0" fontId="7" fillId="3" borderId="6" xfId="0" applyFont="1" applyFill="1" applyBorder="1" applyAlignment="1">
      <alignment horizontal="center"/>
    </xf>
    <xf numFmtId="0" fontId="7" fillId="3" borderId="4" xfId="0" applyFont="1" applyFill="1" applyBorder="1" applyAlignment="1">
      <alignment horizontal="center"/>
    </xf>
    <xf numFmtId="0" fontId="4" fillId="0" borderId="2" xfId="0" applyFont="1" applyBorder="1" applyAlignment="1">
      <alignment horizontal="right"/>
    </xf>
    <xf numFmtId="0" fontId="0" fillId="0" borderId="2" xfId="0" applyBorder="1" applyAlignment="1">
      <alignment horizontal="right"/>
    </xf>
    <xf numFmtId="0" fontId="16" fillId="3" borderId="5" xfId="0" applyFont="1" applyFill="1" applyBorder="1" applyAlignment="1">
      <alignment horizontal="center"/>
    </xf>
    <xf numFmtId="0" fontId="4" fillId="0" borderId="0" xfId="0" applyFont="1" applyBorder="1" applyAlignment="1">
      <alignment horizontal="right"/>
    </xf>
    <xf numFmtId="0" fontId="0" fillId="0" borderId="0" xfId="0" applyAlignment="1">
      <alignment horizontal="right"/>
    </xf>
    <xf numFmtId="0" fontId="7" fillId="3" borderId="5" xfId="0" applyFont="1" applyFill="1" applyBorder="1" applyAlignment="1">
      <alignment horizontal="center" wrapText="1"/>
    </xf>
    <xf numFmtId="0" fontId="7" fillId="3" borderId="6" xfId="0" applyFont="1" applyFill="1" applyBorder="1" applyAlignment="1">
      <alignment horizontal="center" wrapText="1"/>
    </xf>
    <xf numFmtId="0" fontId="7" fillId="3" borderId="4" xfId="0" applyFont="1" applyFill="1" applyBorder="1" applyAlignment="1">
      <alignment horizontal="center" wrapText="1"/>
    </xf>
    <xf numFmtId="0" fontId="3" fillId="0" borderId="0" xfId="2" applyFill="1" applyAlignment="1">
      <alignment vertical="top" wrapText="1"/>
    </xf>
    <xf numFmtId="0" fontId="3" fillId="0" borderId="0" xfId="2" applyFill="1" applyAlignment="1">
      <alignment vertical="top"/>
    </xf>
    <xf numFmtId="0" fontId="3" fillId="0" borderId="0" xfId="2" applyFill="1" applyAlignment="1"/>
    <xf numFmtId="0" fontId="4" fillId="0" borderId="2"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3" borderId="1" xfId="0" applyFont="1" applyFill="1" applyBorder="1" applyAlignment="1">
      <alignment horizontal="center" wrapText="1"/>
    </xf>
    <xf numFmtId="0" fontId="4" fillId="3" borderId="5" xfId="0" applyFont="1" applyFill="1" applyBorder="1" applyAlignment="1">
      <alignment horizontal="center" wrapText="1"/>
    </xf>
    <xf numFmtId="0" fontId="7" fillId="0" borderId="1" xfId="0" applyFont="1" applyBorder="1" applyAlignment="1">
      <alignment horizontal="center" vertical="center" wrapText="1"/>
    </xf>
    <xf numFmtId="0" fontId="4" fillId="0" borderId="1" xfId="0" applyFont="1" applyBorder="1" applyAlignment="1">
      <alignment horizontal="center"/>
    </xf>
    <xf numFmtId="0" fontId="5" fillId="0" borderId="1" xfId="0" applyFont="1" applyBorder="1" applyAlignment="1">
      <alignment horizontal="center"/>
    </xf>
    <xf numFmtId="0" fontId="7" fillId="0" borderId="1"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5" fillId="0" borderId="9" xfId="0" applyFont="1" applyBorder="1" applyAlignment="1">
      <alignment horizontal="center" vertical="center" wrapText="1"/>
    </xf>
  </cellXfs>
  <cellStyles count="3">
    <cellStyle name="Comma" xfId="1" builtinId="3"/>
    <cellStyle name="Hyperlink" xfId="2" builtinId="8"/>
    <cellStyle name="Normal" xfId="0" builtinId="0"/>
  </cellStyles>
  <dxfs count="2">
    <dxf>
      <font>
        <color rgb="FFFF0000"/>
      </font>
      <fill>
        <patternFill>
          <bgColor theme="6" tint="0.79998168889431442"/>
        </patternFill>
      </fill>
    </dxf>
    <dxf>
      <font>
        <color rgb="FFFF0000"/>
      </font>
      <fill>
        <patternFill>
          <bgColor theme="6" tint="0.79998168889431442"/>
        </patternFill>
      </fill>
    </dxf>
  </dxfs>
  <tableStyles count="0" defaultTableStyle="TableStyleMedium2" defaultPivotStyle="PivotStyleMedium9"/>
  <colors>
    <mruColors>
      <color rgb="FFFFFFDD"/>
      <color rgb="FFF4F7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bis.org/bcbs/publ/d364.pdf" TargetMode="External"/><Relationship Id="rId1" Type="http://schemas.openxmlformats.org/officeDocument/2006/relationships/hyperlink" Target="http://www.bis.org/publ/bcbs270.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8"/>
  <sheetViews>
    <sheetView tabSelected="1" zoomScaleNormal="100" workbookViewId="0">
      <selection activeCell="H41" sqref="H41"/>
    </sheetView>
  </sheetViews>
  <sheetFormatPr defaultRowHeight="14.25" x14ac:dyDescent="0.2"/>
  <cols>
    <col min="1" max="1" width="9.140625" style="18"/>
    <col min="2" max="2" width="78.85546875" style="18" customWidth="1"/>
    <col min="3" max="3" width="13.7109375" style="18" customWidth="1"/>
    <col min="4" max="4" width="13.7109375" style="36" customWidth="1"/>
    <col min="5" max="16384" width="9.140625" style="1"/>
  </cols>
  <sheetData>
    <row r="1" spans="1:4" ht="15" x14ac:dyDescent="0.25">
      <c r="A1" s="50" t="s">
        <v>86</v>
      </c>
      <c r="B1" s="50"/>
      <c r="C1" s="50"/>
      <c r="D1" s="50"/>
    </row>
    <row r="2" spans="1:4" ht="15" x14ac:dyDescent="0.25">
      <c r="A2" s="57" t="s">
        <v>97</v>
      </c>
      <c r="B2" s="58"/>
      <c r="C2" s="58"/>
      <c r="D2" s="41"/>
    </row>
    <row r="3" spans="1:4" ht="22.5" customHeight="1" x14ac:dyDescent="0.25">
      <c r="A3" s="54" t="s">
        <v>65</v>
      </c>
      <c r="B3" s="55"/>
      <c r="C3" s="55"/>
      <c r="D3" s="55"/>
    </row>
    <row r="4" spans="1:4" ht="15" x14ac:dyDescent="0.25">
      <c r="A4" s="51" t="s">
        <v>10</v>
      </c>
      <c r="B4" s="52"/>
      <c r="C4" s="52"/>
      <c r="D4" s="53"/>
    </row>
    <row r="5" spans="1:4" x14ac:dyDescent="0.2">
      <c r="A5" s="56" t="s">
        <v>68</v>
      </c>
      <c r="B5" s="45"/>
      <c r="C5" s="45"/>
      <c r="D5" s="46"/>
    </row>
    <row r="6" spans="1:4" ht="30" x14ac:dyDescent="0.25">
      <c r="A6" s="19"/>
      <c r="B6" s="10" t="s">
        <v>0</v>
      </c>
      <c r="C6" s="37" t="s">
        <v>66</v>
      </c>
      <c r="D6" s="38" t="s">
        <v>67</v>
      </c>
    </row>
    <row r="7" spans="1:4" x14ac:dyDescent="0.2">
      <c r="A7" s="3">
        <v>1</v>
      </c>
      <c r="B7" s="12" t="s">
        <v>1</v>
      </c>
      <c r="C7" s="32">
        <v>64446</v>
      </c>
      <c r="D7" s="32">
        <v>72041</v>
      </c>
    </row>
    <row r="8" spans="1:4" ht="42.75" x14ac:dyDescent="0.2">
      <c r="A8" s="3">
        <v>2</v>
      </c>
      <c r="B8" s="12" t="s">
        <v>2</v>
      </c>
      <c r="C8" s="32"/>
      <c r="D8" s="32"/>
    </row>
    <row r="9" spans="1:4" ht="42.75" x14ac:dyDescent="0.2">
      <c r="A9" s="3">
        <v>3</v>
      </c>
      <c r="B9" s="12" t="s">
        <v>3</v>
      </c>
      <c r="C9" s="32"/>
      <c r="D9" s="32"/>
    </row>
    <row r="10" spans="1:4" x14ac:dyDescent="0.2">
      <c r="A10" s="3">
        <v>4</v>
      </c>
      <c r="B10" s="12" t="s">
        <v>4</v>
      </c>
      <c r="C10" s="32"/>
      <c r="D10" s="32"/>
    </row>
    <row r="11" spans="1:4" ht="28.5" x14ac:dyDescent="0.2">
      <c r="A11" s="3">
        <v>5</v>
      </c>
      <c r="B11" s="12" t="s">
        <v>5</v>
      </c>
      <c r="C11" s="32"/>
      <c r="D11" s="32"/>
    </row>
    <row r="12" spans="1:4" ht="28.5" x14ac:dyDescent="0.2">
      <c r="A12" s="3">
        <v>6</v>
      </c>
      <c r="B12" s="12" t="s">
        <v>6</v>
      </c>
      <c r="C12" s="32">
        <v>370</v>
      </c>
      <c r="D12" s="32">
        <v>202</v>
      </c>
    </row>
    <row r="13" spans="1:4" x14ac:dyDescent="0.2">
      <c r="A13" s="3">
        <v>7</v>
      </c>
      <c r="B13" s="12" t="s">
        <v>7</v>
      </c>
      <c r="C13" s="32">
        <v>0</v>
      </c>
      <c r="D13" s="32">
        <v>0</v>
      </c>
    </row>
    <row r="14" spans="1:4" ht="15" x14ac:dyDescent="0.2">
      <c r="A14" s="4">
        <v>8</v>
      </c>
      <c r="B14" s="13" t="s">
        <v>8</v>
      </c>
      <c r="C14" s="33">
        <f>SUM(C7:C13)</f>
        <v>64816</v>
      </c>
      <c r="D14" s="33">
        <f>SUM(D7:D13)</f>
        <v>72243</v>
      </c>
    </row>
    <row r="16" spans="1:4" ht="15" x14ac:dyDescent="0.25">
      <c r="A16" s="47" t="s">
        <v>70</v>
      </c>
      <c r="B16" s="48"/>
      <c r="C16" s="48"/>
      <c r="D16" s="49"/>
    </row>
    <row r="17" spans="1:4" x14ac:dyDescent="0.2">
      <c r="A17" s="44" t="s">
        <v>69</v>
      </c>
      <c r="B17" s="45"/>
      <c r="C17" s="45"/>
      <c r="D17" s="46"/>
    </row>
    <row r="18" spans="1:4" ht="30" x14ac:dyDescent="0.2">
      <c r="A18" s="11"/>
      <c r="B18" s="10" t="s">
        <v>0</v>
      </c>
      <c r="C18" s="37" t="s">
        <v>66</v>
      </c>
      <c r="D18" s="38" t="s">
        <v>67</v>
      </c>
    </row>
    <row r="19" spans="1:4" x14ac:dyDescent="0.2">
      <c r="A19" s="3">
        <v>1</v>
      </c>
      <c r="B19" s="14" t="s">
        <v>12</v>
      </c>
      <c r="C19" s="32">
        <f>+C7</f>
        <v>64446</v>
      </c>
      <c r="D19" s="32">
        <f>+D7</f>
        <v>72041</v>
      </c>
    </row>
    <row r="20" spans="1:4" x14ac:dyDescent="0.2">
      <c r="A20" s="3">
        <v>2</v>
      </c>
      <c r="B20" s="14" t="s">
        <v>13</v>
      </c>
      <c r="C20" s="32">
        <v>0</v>
      </c>
      <c r="D20" s="32"/>
    </row>
    <row r="21" spans="1:4" ht="29.25" x14ac:dyDescent="0.2">
      <c r="A21" s="3">
        <v>3</v>
      </c>
      <c r="B21" s="14" t="s">
        <v>44</v>
      </c>
      <c r="C21" s="34">
        <f>SUM(C19:C20)</f>
        <v>64446</v>
      </c>
      <c r="D21" s="34">
        <f>SUM(D19:D20)</f>
        <v>72041</v>
      </c>
    </row>
    <row r="22" spans="1:4" ht="15" x14ac:dyDescent="0.2">
      <c r="A22" s="4"/>
      <c r="B22" s="4" t="s">
        <v>14</v>
      </c>
      <c r="C22" s="34"/>
      <c r="D22" s="34"/>
    </row>
    <row r="23" spans="1:4" ht="28.5" x14ac:dyDescent="0.2">
      <c r="A23" s="3">
        <v>4</v>
      </c>
      <c r="B23" s="14" t="s">
        <v>45</v>
      </c>
      <c r="C23" s="32"/>
      <c r="D23" s="32"/>
    </row>
    <row r="24" spans="1:4" x14ac:dyDescent="0.2">
      <c r="A24" s="3">
        <v>5</v>
      </c>
      <c r="B24" s="14" t="s">
        <v>46</v>
      </c>
      <c r="C24" s="32"/>
      <c r="D24" s="32"/>
    </row>
    <row r="25" spans="1:4" ht="28.5" x14ac:dyDescent="0.2">
      <c r="A25" s="5">
        <v>6</v>
      </c>
      <c r="B25" s="14" t="s">
        <v>15</v>
      </c>
      <c r="C25" s="32"/>
      <c r="D25" s="32"/>
    </row>
    <row r="26" spans="1:4" ht="28.5" x14ac:dyDescent="0.2">
      <c r="A26" s="5">
        <v>7</v>
      </c>
      <c r="B26" s="14" t="s">
        <v>16</v>
      </c>
      <c r="C26" s="32"/>
      <c r="D26" s="32"/>
    </row>
    <row r="27" spans="1:4" x14ac:dyDescent="0.2">
      <c r="A27" s="5">
        <v>8</v>
      </c>
      <c r="B27" s="14" t="s">
        <v>17</v>
      </c>
      <c r="C27" s="32"/>
      <c r="D27" s="32"/>
    </row>
    <row r="28" spans="1:4" x14ac:dyDescent="0.2">
      <c r="A28" s="5">
        <v>9</v>
      </c>
      <c r="B28" s="14" t="s">
        <v>18</v>
      </c>
      <c r="C28" s="32"/>
      <c r="D28" s="32"/>
    </row>
    <row r="29" spans="1:4" ht="28.5" x14ac:dyDescent="0.2">
      <c r="A29" s="5">
        <v>10</v>
      </c>
      <c r="B29" s="14" t="s">
        <v>19</v>
      </c>
      <c r="C29" s="32"/>
      <c r="D29" s="32"/>
    </row>
    <row r="30" spans="1:4" ht="15" x14ac:dyDescent="0.25">
      <c r="A30" s="5">
        <v>11</v>
      </c>
      <c r="B30" s="16" t="s">
        <v>20</v>
      </c>
      <c r="C30" s="35">
        <f>SUM(C23:C29)</f>
        <v>0</v>
      </c>
      <c r="D30" s="35">
        <f>SUM(D23:D29)</f>
        <v>0</v>
      </c>
    </row>
    <row r="31" spans="1:4" ht="15" x14ac:dyDescent="0.2">
      <c r="A31" s="4"/>
      <c r="B31" s="4" t="s">
        <v>21</v>
      </c>
      <c r="C31" s="34"/>
      <c r="D31" s="34"/>
    </row>
    <row r="32" spans="1:4" ht="28.5" x14ac:dyDescent="0.2">
      <c r="A32" s="5">
        <v>12</v>
      </c>
      <c r="B32" s="14" t="s">
        <v>47</v>
      </c>
      <c r="C32" s="32"/>
      <c r="D32" s="32"/>
    </row>
    <row r="33" spans="1:4" x14ac:dyDescent="0.2">
      <c r="A33" s="5">
        <v>13</v>
      </c>
      <c r="B33" s="14" t="s">
        <v>22</v>
      </c>
      <c r="C33" s="32"/>
      <c r="D33" s="32"/>
    </row>
    <row r="34" spans="1:4" x14ac:dyDescent="0.2">
      <c r="A34" s="5">
        <v>14</v>
      </c>
      <c r="B34" s="14" t="s">
        <v>23</v>
      </c>
      <c r="C34" s="32"/>
      <c r="D34" s="32"/>
    </row>
    <row r="35" spans="1:4" x14ac:dyDescent="0.2">
      <c r="A35" s="5">
        <v>15</v>
      </c>
      <c r="B35" s="14" t="s">
        <v>24</v>
      </c>
      <c r="C35" s="32"/>
      <c r="D35" s="32"/>
    </row>
    <row r="36" spans="1:4" ht="15" x14ac:dyDescent="0.25">
      <c r="A36" s="5">
        <v>16</v>
      </c>
      <c r="B36" s="16" t="s">
        <v>25</v>
      </c>
      <c r="C36" s="35">
        <f>SUM(C32:C35)</f>
        <v>0</v>
      </c>
      <c r="D36" s="35">
        <f>SUM(D32:D35)</f>
        <v>0</v>
      </c>
    </row>
    <row r="37" spans="1:4" ht="15" x14ac:dyDescent="0.2">
      <c r="A37" s="17"/>
      <c r="B37" s="17" t="s">
        <v>26</v>
      </c>
      <c r="C37" s="34"/>
      <c r="D37" s="34"/>
    </row>
    <row r="38" spans="1:4" x14ac:dyDescent="0.2">
      <c r="A38" s="5">
        <v>17</v>
      </c>
      <c r="B38" s="14" t="s">
        <v>27</v>
      </c>
      <c r="C38" s="32">
        <v>3702</v>
      </c>
      <c r="D38" s="32">
        <v>2074</v>
      </c>
    </row>
    <row r="39" spans="1:4" x14ac:dyDescent="0.2">
      <c r="A39" s="5">
        <v>18</v>
      </c>
      <c r="B39" s="14" t="s">
        <v>28</v>
      </c>
      <c r="C39" s="32">
        <f>+C12-C38</f>
        <v>-3332</v>
      </c>
      <c r="D39" s="32">
        <f>+D12-D38</f>
        <v>-1872</v>
      </c>
    </row>
    <row r="40" spans="1:4" ht="15" x14ac:dyDescent="0.25">
      <c r="A40" s="5">
        <v>19</v>
      </c>
      <c r="B40" s="16" t="s">
        <v>29</v>
      </c>
      <c r="C40" s="35">
        <f>SUM(C38:C39)</f>
        <v>370</v>
      </c>
      <c r="D40" s="35">
        <f>SUM(D38:D39)</f>
        <v>202</v>
      </c>
    </row>
    <row r="41" spans="1:4" ht="15" x14ac:dyDescent="0.25">
      <c r="A41" s="15"/>
      <c r="B41" s="15" t="s">
        <v>30</v>
      </c>
      <c r="C41" s="34"/>
      <c r="D41" s="34"/>
    </row>
    <row r="42" spans="1:4" ht="15" x14ac:dyDescent="0.2">
      <c r="A42" s="5">
        <v>20</v>
      </c>
      <c r="B42" s="16" t="s">
        <v>31</v>
      </c>
      <c r="C42" s="32">
        <v>23084</v>
      </c>
      <c r="D42" s="32">
        <v>23084</v>
      </c>
    </row>
    <row r="43" spans="1:4" ht="15" x14ac:dyDescent="0.2">
      <c r="A43" s="5">
        <v>21</v>
      </c>
      <c r="B43" s="16" t="s">
        <v>32</v>
      </c>
      <c r="C43" s="34">
        <f>+C21+C30+C36+C40</f>
        <v>64816</v>
      </c>
      <c r="D43" s="34">
        <f>+D21+D30+D36+D40</f>
        <v>72243</v>
      </c>
    </row>
    <row r="44" spans="1:4" ht="15" x14ac:dyDescent="0.2">
      <c r="A44" s="17"/>
      <c r="B44" s="17" t="s">
        <v>33</v>
      </c>
      <c r="C44" s="34"/>
      <c r="D44" s="34"/>
    </row>
    <row r="45" spans="1:4" ht="15" x14ac:dyDescent="0.2">
      <c r="A45" s="5">
        <v>22</v>
      </c>
      <c r="B45" s="16" t="s">
        <v>63</v>
      </c>
      <c r="C45" s="20">
        <f>IF(C43=0,"",C42/C43%)</f>
        <v>35.614663046161446</v>
      </c>
      <c r="D45" s="20">
        <f>IF(D43=0,"",D42/D43%)</f>
        <v>31.953268828813865</v>
      </c>
    </row>
    <row r="47" spans="1:4" x14ac:dyDescent="0.2">
      <c r="B47" s="43" t="str">
        <f>IF(C19="","",IF(C43&lt;&gt;C14,"Error: Exposure Measure in Table 2 does not match Table 1 in Current Quarter",""))</f>
        <v/>
      </c>
    </row>
    <row r="48" spans="1:4" x14ac:dyDescent="0.2">
      <c r="B48" s="43" t="str">
        <f>IF(D19="","",IF(D43&lt;&gt;D14,"Error: Exposure Measure in Table 2 does not match Table 1 in Previous Quarter",""))</f>
        <v/>
      </c>
    </row>
  </sheetData>
  <sheetProtection algorithmName="SHA-512" hashValue="+hM3OX7FdEt4U62TzC3H9EXsYKKVReTf5pNCm+0j0f5FX6LEMMWSlldUIqeFPZUzWsgTGA0CxU+610yvvJkpwQ==" saltValue="yaoWlUneYGDf0uCqJ/rgvw==" spinCount="100000" sheet="1" objects="1" scenarios="1"/>
  <mergeCells count="7">
    <mergeCell ref="A17:D17"/>
    <mergeCell ref="A16:D16"/>
    <mergeCell ref="A1:D1"/>
    <mergeCell ref="A4:D4"/>
    <mergeCell ref="A3:D3"/>
    <mergeCell ref="A5:D5"/>
    <mergeCell ref="A2:C2"/>
  </mergeCells>
  <dataValidations count="4">
    <dataValidation type="whole" allowBlank="1" showInputMessage="1" showErrorMessage="1" errorTitle="Please enter integers only" error="Kindly refrain from entering decimals or words such as 'Nil','-', etc.  Only positive/ negtive integers may be entered" sqref="C19:D19 C42:D42 C9:D13 C28:D28 C34:D35 C7:D7 C23:D25 C32:D32 C38:D38">
      <formula1>-999999999</formula1>
      <formula2>999999999</formula2>
    </dataValidation>
    <dataValidation type="list" allowBlank="1" showInputMessage="1" showErrorMessage="1" errorTitle="Please use drop down only" error="Please only use the drop down to enter the name of the bank_x000a_" promptTitle="Select name of bank" prompt="Please use the drop down to select the name of the bank" sqref="A1:D1">
      <formula1>Bank_List</formula1>
    </dataValidation>
    <dataValidation type="list" showInputMessage="1" showErrorMessage="1" errorTitle="Use drop down only" error="Please use the drop down menu only" promptTitle="Select quarter from drop down" prompt="Please select the quarter from the drop down.  Please ensure that your system uses a dd/mm/yyyy format (i.e. day/month/year) for the date." sqref="D2">
      <formula1>Qtr_list</formula1>
    </dataValidation>
    <dataValidation type="whole" allowBlank="1" showInputMessage="1" showErrorMessage="1" errorTitle="Please enter integers only" error="Kindly refrain from entering decimals or words such as 'Nil','-', etc.  Only positive/ negtive integers may be entered" promptTitle="Should generally be negative" prompt="As these adjustments reduce the total leverage ratio exposure measure, they shall be reported as a negative amount.  Please refer attached guidance for more details." sqref="C20:D20 C8:D8 C26:D27 C29:D29 C33:D33 C39:D39">
      <formula1>-999999999</formula1>
      <formula2>999999999</formula2>
    </dataValidation>
  </dataValidations>
  <pageMargins left="0.25" right="0.25" top="0.75" bottom="0.75" header="0.3" footer="0.3"/>
  <pageSetup paperSize="9" scale="83" orientation="portrait" r:id="rId1"/>
  <extLst>
    <ext xmlns:x14="http://schemas.microsoft.com/office/spreadsheetml/2009/9/main" uri="{78C0D931-6437-407d-A8EE-F0AAD7539E65}">
      <x14:conditionalFormattings>
        <x14:conditionalFormatting xmlns:xm="http://schemas.microsoft.com/office/excel/2006/main">
          <x14:cfRule type="cellIs" priority="2" operator="equal" id="{A36733CC-65DA-42E1-BAB0-001C365D00B7}">
            <xm:f>Parameters!$B$1</xm:f>
            <x14:dxf>
              <font>
                <color rgb="FFFF0000"/>
              </font>
              <fill>
                <patternFill>
                  <bgColor theme="6" tint="0.79998168889431442"/>
                </patternFill>
              </fill>
            </x14:dxf>
          </x14:cfRule>
          <xm:sqref>A1:D1</xm:sqref>
        </x14:conditionalFormatting>
        <x14:conditionalFormatting xmlns:xm="http://schemas.microsoft.com/office/excel/2006/main">
          <x14:cfRule type="cellIs" priority="1" operator="equal" id="{204AEA03-3217-4CF5-AE9A-3BECA86FE645}">
            <xm:f>Parameters!$D$5</xm:f>
            <x14:dxf>
              <font>
                <color rgb="FFFF0000"/>
              </font>
              <fill>
                <patternFill>
                  <bgColor theme="6" tint="0.79998168889431442"/>
                </patternFill>
              </fill>
            </x14:dxf>
          </x14:cfRule>
          <xm:sqref>D2</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5"/>
  <sheetViews>
    <sheetView zoomScaleNormal="100" workbookViewId="0">
      <pane ySplit="3" topLeftCell="A9" activePane="bottomLeft" state="frozen"/>
      <selection pane="bottomLeft" activeCell="D9" sqref="D9"/>
    </sheetView>
  </sheetViews>
  <sheetFormatPr defaultRowHeight="15.75" x14ac:dyDescent="0.2"/>
  <cols>
    <col min="1" max="1" width="9.140625" style="1"/>
    <col min="2" max="2" width="33.5703125" style="23" customWidth="1"/>
    <col min="3" max="3" width="9.140625" style="23" customWidth="1"/>
    <col min="4" max="4" width="45.140625" style="27" customWidth="1"/>
    <col min="5" max="5" width="36" style="28" customWidth="1"/>
    <col min="6" max="11" width="9.140625" style="23"/>
    <col min="12" max="16384" width="9.140625" style="1"/>
  </cols>
  <sheetData>
    <row r="1" spans="1:11" ht="42" customHeight="1" x14ac:dyDescent="0.2">
      <c r="A1" s="65" t="s">
        <v>62</v>
      </c>
      <c r="B1" s="66"/>
      <c r="C1" s="67"/>
      <c r="D1" s="29" t="s">
        <v>37</v>
      </c>
      <c r="E1" s="30" t="s">
        <v>58</v>
      </c>
      <c r="F1" s="1"/>
      <c r="G1" s="1"/>
      <c r="H1" s="1"/>
      <c r="I1" s="1"/>
      <c r="J1" s="1"/>
      <c r="K1" s="1"/>
    </row>
    <row r="2" spans="1:11" ht="42" customHeight="1" x14ac:dyDescent="0.25">
      <c r="A2" s="59" t="s">
        <v>10</v>
      </c>
      <c r="B2" s="60"/>
      <c r="C2" s="61"/>
      <c r="D2" s="74" t="s">
        <v>73</v>
      </c>
      <c r="E2" s="31"/>
      <c r="F2" s="1"/>
      <c r="G2" s="1"/>
      <c r="H2" s="1"/>
      <c r="I2" s="1"/>
      <c r="J2" s="1"/>
      <c r="K2" s="1"/>
    </row>
    <row r="3" spans="1:11" ht="30" x14ac:dyDescent="0.25">
      <c r="A3" s="19"/>
      <c r="B3" s="10" t="s">
        <v>0</v>
      </c>
      <c r="C3" s="6" t="s">
        <v>9</v>
      </c>
      <c r="D3" s="75"/>
      <c r="E3" s="31"/>
      <c r="F3" s="1"/>
      <c r="G3" s="1"/>
      <c r="H3" s="1"/>
      <c r="I3" s="1"/>
      <c r="J3" s="1"/>
      <c r="K3" s="1"/>
    </row>
    <row r="4" spans="1:11" ht="31.5" x14ac:dyDescent="0.2">
      <c r="A4" s="3">
        <v>1</v>
      </c>
      <c r="B4" s="12" t="s">
        <v>1</v>
      </c>
      <c r="C4" s="21"/>
      <c r="D4" s="25" t="s">
        <v>38</v>
      </c>
      <c r="E4" s="26" t="s">
        <v>64</v>
      </c>
      <c r="F4" s="1"/>
      <c r="G4" s="1"/>
      <c r="H4" s="1"/>
      <c r="I4" s="1"/>
      <c r="J4" s="1"/>
      <c r="K4" s="1"/>
    </row>
    <row r="5" spans="1:11" ht="267.75" x14ac:dyDescent="0.2">
      <c r="A5" s="3">
        <v>2</v>
      </c>
      <c r="B5" s="12" t="s">
        <v>2</v>
      </c>
      <c r="C5" s="21"/>
      <c r="D5" s="42" t="s">
        <v>98</v>
      </c>
      <c r="E5" s="26" t="s">
        <v>71</v>
      </c>
      <c r="F5" s="1"/>
      <c r="G5" s="1"/>
      <c r="H5" s="1"/>
      <c r="I5" s="1"/>
      <c r="J5" s="1"/>
      <c r="K5" s="1"/>
    </row>
    <row r="6" spans="1:11" ht="157.5" x14ac:dyDescent="0.2">
      <c r="A6" s="3">
        <v>3</v>
      </c>
      <c r="B6" s="12" t="s">
        <v>3</v>
      </c>
      <c r="C6" s="21"/>
      <c r="D6" s="42" t="s">
        <v>99</v>
      </c>
      <c r="E6" s="26" t="s">
        <v>59</v>
      </c>
      <c r="F6" s="1"/>
      <c r="G6" s="1"/>
      <c r="H6" s="1"/>
      <c r="I6" s="1"/>
      <c r="J6" s="1"/>
      <c r="K6" s="1"/>
    </row>
    <row r="7" spans="1:11" ht="204.75" x14ac:dyDescent="0.2">
      <c r="A7" s="3">
        <v>4</v>
      </c>
      <c r="B7" s="12" t="s">
        <v>4</v>
      </c>
      <c r="C7" s="21"/>
      <c r="D7" s="42" t="s">
        <v>100</v>
      </c>
      <c r="E7" s="26" t="s">
        <v>64</v>
      </c>
      <c r="F7" s="1"/>
      <c r="G7" s="1"/>
      <c r="H7" s="1"/>
      <c r="I7" s="1"/>
      <c r="J7" s="1"/>
      <c r="K7" s="1"/>
    </row>
    <row r="8" spans="1:11" ht="204.75" x14ac:dyDescent="0.2">
      <c r="A8" s="3">
        <v>5</v>
      </c>
      <c r="B8" s="12" t="s">
        <v>5</v>
      </c>
      <c r="C8" s="21"/>
      <c r="D8" s="25" t="s">
        <v>72</v>
      </c>
      <c r="E8" s="26" t="s">
        <v>64</v>
      </c>
      <c r="F8" s="1"/>
      <c r="G8" s="1"/>
      <c r="H8" s="1"/>
      <c r="I8" s="1"/>
      <c r="J8" s="1"/>
      <c r="K8" s="1"/>
    </row>
    <row r="9" spans="1:11" ht="126" x14ac:dyDescent="0.2">
      <c r="A9" s="3">
        <v>6</v>
      </c>
      <c r="B9" s="12" t="s">
        <v>6</v>
      </c>
      <c r="C9" s="21"/>
      <c r="D9" s="25" t="s">
        <v>39</v>
      </c>
      <c r="E9" s="26" t="s">
        <v>64</v>
      </c>
      <c r="F9" s="1"/>
      <c r="G9" s="1"/>
      <c r="H9" s="1"/>
      <c r="I9" s="1"/>
      <c r="J9" s="1"/>
      <c r="K9" s="1"/>
    </row>
    <row r="10" spans="1:11" ht="94.5" x14ac:dyDescent="0.2">
      <c r="A10" s="3">
        <v>7</v>
      </c>
      <c r="B10" s="12" t="s">
        <v>7</v>
      </c>
      <c r="C10" s="21"/>
      <c r="D10" s="25" t="s">
        <v>40</v>
      </c>
      <c r="E10" s="26" t="s">
        <v>60</v>
      </c>
      <c r="F10" s="1"/>
      <c r="G10" s="1"/>
      <c r="H10" s="1"/>
      <c r="I10" s="1"/>
      <c r="J10" s="1"/>
      <c r="K10" s="1"/>
    </row>
    <row r="11" spans="1:11" ht="31.5" x14ac:dyDescent="0.2">
      <c r="A11" s="4">
        <v>8</v>
      </c>
      <c r="B11" s="13" t="s">
        <v>8</v>
      </c>
      <c r="C11" s="22">
        <f>SUM(C4:C10)</f>
        <v>0</v>
      </c>
      <c r="D11" s="25" t="s">
        <v>41</v>
      </c>
      <c r="E11" s="26"/>
      <c r="F11" s="1"/>
      <c r="G11" s="1"/>
      <c r="H11" s="1"/>
      <c r="I11" s="1"/>
      <c r="J11" s="1"/>
      <c r="K11" s="1"/>
    </row>
    <row r="12" spans="1:11" x14ac:dyDescent="0.2">
      <c r="B12" s="1"/>
      <c r="D12" s="25"/>
      <c r="E12" s="26"/>
      <c r="F12" s="1"/>
      <c r="G12" s="1"/>
      <c r="H12" s="1"/>
      <c r="I12" s="1"/>
      <c r="J12" s="1"/>
      <c r="K12" s="1"/>
    </row>
    <row r="13" spans="1:11" ht="36" customHeight="1" x14ac:dyDescent="0.25">
      <c r="A13" s="68" t="s">
        <v>11</v>
      </c>
      <c r="B13" s="68"/>
      <c r="C13" s="69"/>
      <c r="D13" s="25"/>
      <c r="E13" s="26"/>
      <c r="F13" s="1"/>
      <c r="G13" s="1"/>
      <c r="H13" s="1"/>
      <c r="I13" s="1"/>
      <c r="J13" s="1"/>
      <c r="K13" s="1"/>
    </row>
    <row r="14" spans="1:11" ht="30" x14ac:dyDescent="0.2">
      <c r="A14" s="2"/>
      <c r="B14" s="10" t="s">
        <v>0</v>
      </c>
      <c r="C14" s="6" t="s">
        <v>9</v>
      </c>
      <c r="D14" s="25"/>
      <c r="E14" s="26"/>
      <c r="F14" s="1"/>
      <c r="G14" s="1"/>
      <c r="H14" s="1"/>
      <c r="I14" s="1"/>
      <c r="J14" s="1"/>
      <c r="K14" s="1"/>
    </row>
    <row r="15" spans="1:11" ht="94.5" x14ac:dyDescent="0.2">
      <c r="A15" s="3">
        <v>1</v>
      </c>
      <c r="B15" s="14" t="s">
        <v>12</v>
      </c>
      <c r="C15" s="7"/>
      <c r="D15" s="25" t="s">
        <v>42</v>
      </c>
      <c r="E15" s="26" t="s">
        <v>64</v>
      </c>
      <c r="F15" s="1"/>
      <c r="G15" s="1"/>
      <c r="H15" s="1"/>
      <c r="I15" s="1"/>
      <c r="J15" s="1"/>
      <c r="K15" s="1"/>
    </row>
    <row r="16" spans="1:11" ht="94.5" x14ac:dyDescent="0.2">
      <c r="A16" s="3">
        <v>2</v>
      </c>
      <c r="B16" s="14" t="s">
        <v>13</v>
      </c>
      <c r="C16" s="7"/>
      <c r="D16" s="25" t="s">
        <v>101</v>
      </c>
      <c r="E16" s="26" t="s">
        <v>64</v>
      </c>
      <c r="F16" s="1"/>
      <c r="G16" s="1"/>
      <c r="H16" s="1"/>
      <c r="I16" s="1"/>
      <c r="J16" s="1"/>
      <c r="K16" s="1"/>
    </row>
    <row r="17" spans="1:11" ht="57.75" customHeight="1" x14ac:dyDescent="0.2">
      <c r="A17" s="3">
        <v>3</v>
      </c>
      <c r="B17" s="14" t="s">
        <v>44</v>
      </c>
      <c r="C17" s="7">
        <f>SUM(C15:C16)</f>
        <v>0</v>
      </c>
      <c r="D17" s="25"/>
      <c r="E17" s="26"/>
      <c r="F17" s="1"/>
      <c r="G17" s="1"/>
      <c r="H17" s="1"/>
      <c r="I17" s="1"/>
      <c r="J17" s="1"/>
      <c r="K17" s="1"/>
    </row>
    <row r="18" spans="1:11" x14ac:dyDescent="0.25">
      <c r="A18" s="70" t="s">
        <v>14</v>
      </c>
      <c r="B18" s="71"/>
      <c r="C18" s="7"/>
      <c r="D18" s="25"/>
      <c r="E18" s="26"/>
      <c r="F18" s="1"/>
      <c r="G18" s="1"/>
      <c r="H18" s="1"/>
      <c r="I18" s="1"/>
      <c r="J18" s="1"/>
      <c r="K18" s="1"/>
    </row>
    <row r="19" spans="1:11" ht="204.75" x14ac:dyDescent="0.2">
      <c r="A19" s="3">
        <v>4</v>
      </c>
      <c r="B19" s="14" t="s">
        <v>45</v>
      </c>
      <c r="C19" s="7"/>
      <c r="D19" s="25" t="s">
        <v>43</v>
      </c>
      <c r="E19" s="26" t="s">
        <v>64</v>
      </c>
      <c r="F19" s="1"/>
      <c r="G19" s="1"/>
      <c r="H19" s="1"/>
      <c r="I19" s="1"/>
      <c r="J19" s="1"/>
      <c r="K19" s="1"/>
    </row>
    <row r="20" spans="1:11" ht="78.75" x14ac:dyDescent="0.2">
      <c r="A20" s="3">
        <v>5</v>
      </c>
      <c r="B20" s="14" t="s">
        <v>46</v>
      </c>
      <c r="C20" s="7"/>
      <c r="D20" s="25" t="s">
        <v>48</v>
      </c>
      <c r="E20" s="26" t="s">
        <v>64</v>
      </c>
      <c r="F20" s="1"/>
      <c r="G20" s="1"/>
      <c r="H20" s="1"/>
      <c r="I20" s="1"/>
      <c r="J20" s="1"/>
      <c r="K20" s="1"/>
    </row>
    <row r="21" spans="1:11" ht="126" x14ac:dyDescent="0.2">
      <c r="A21" s="5">
        <v>6</v>
      </c>
      <c r="B21" s="14" t="s">
        <v>15</v>
      </c>
      <c r="C21" s="7"/>
      <c r="D21" s="25" t="s">
        <v>49</v>
      </c>
      <c r="E21" s="26" t="s">
        <v>64</v>
      </c>
      <c r="F21" s="1"/>
      <c r="G21" s="1"/>
      <c r="H21" s="1"/>
      <c r="I21" s="1"/>
      <c r="J21" s="1"/>
      <c r="K21" s="1"/>
    </row>
    <row r="22" spans="1:11" ht="141.75" x14ac:dyDescent="0.2">
      <c r="A22" s="5">
        <v>7</v>
      </c>
      <c r="B22" s="14" t="s">
        <v>16</v>
      </c>
      <c r="C22" s="7"/>
      <c r="D22" s="25" t="s">
        <v>102</v>
      </c>
      <c r="E22" s="26" t="s">
        <v>64</v>
      </c>
      <c r="F22" s="1"/>
      <c r="G22" s="1"/>
      <c r="H22" s="1"/>
      <c r="I22" s="1"/>
      <c r="J22" s="1"/>
      <c r="K22" s="1"/>
    </row>
    <row r="23" spans="1:11" ht="173.25" x14ac:dyDescent="0.2">
      <c r="A23" s="5">
        <v>8</v>
      </c>
      <c r="B23" s="14" t="s">
        <v>17</v>
      </c>
      <c r="C23" s="7"/>
      <c r="D23" s="25" t="s">
        <v>103</v>
      </c>
      <c r="E23" s="26" t="s">
        <v>64</v>
      </c>
      <c r="F23" s="1"/>
      <c r="G23" s="1"/>
      <c r="H23" s="1"/>
      <c r="I23" s="1"/>
      <c r="J23" s="1"/>
      <c r="K23" s="1"/>
    </row>
    <row r="24" spans="1:11" ht="126" x14ac:dyDescent="0.2">
      <c r="A24" s="5">
        <v>9</v>
      </c>
      <c r="B24" s="14" t="s">
        <v>18</v>
      </c>
      <c r="C24" s="7"/>
      <c r="D24" s="25" t="s">
        <v>50</v>
      </c>
      <c r="E24" s="26" t="s">
        <v>61</v>
      </c>
      <c r="F24" s="1"/>
      <c r="G24" s="1"/>
      <c r="H24" s="1"/>
      <c r="I24" s="1"/>
      <c r="J24" s="1"/>
      <c r="K24" s="1"/>
    </row>
    <row r="25" spans="1:11" ht="236.25" x14ac:dyDescent="0.2">
      <c r="A25" s="5">
        <v>10</v>
      </c>
      <c r="B25" s="14" t="s">
        <v>19</v>
      </c>
      <c r="C25" s="7"/>
      <c r="D25" s="25" t="s">
        <v>104</v>
      </c>
      <c r="E25" s="26" t="s">
        <v>61</v>
      </c>
      <c r="F25" s="1"/>
      <c r="G25" s="1"/>
      <c r="H25" s="1"/>
      <c r="I25" s="1"/>
      <c r="J25" s="1"/>
      <c r="K25" s="1"/>
    </row>
    <row r="26" spans="1:11" ht="30" x14ac:dyDescent="0.25">
      <c r="A26" s="5">
        <v>11</v>
      </c>
      <c r="B26" s="16" t="s">
        <v>20</v>
      </c>
      <c r="C26" s="8">
        <f>SUM(C19:C25)</f>
        <v>0</v>
      </c>
      <c r="D26" s="25"/>
      <c r="E26" s="26"/>
      <c r="F26" s="1"/>
      <c r="G26" s="1"/>
      <c r="H26" s="1"/>
      <c r="I26" s="1"/>
      <c r="J26" s="1"/>
      <c r="K26" s="1"/>
    </row>
    <row r="27" spans="1:11" x14ac:dyDescent="0.2">
      <c r="A27" s="70" t="s">
        <v>21</v>
      </c>
      <c r="B27" s="72"/>
      <c r="C27" s="7"/>
      <c r="D27" s="25"/>
      <c r="E27" s="26"/>
      <c r="F27" s="1"/>
      <c r="G27" s="1"/>
      <c r="H27" s="1"/>
      <c r="I27" s="1"/>
      <c r="J27" s="1"/>
      <c r="K27" s="1"/>
    </row>
    <row r="28" spans="1:11" ht="141.75" x14ac:dyDescent="0.2">
      <c r="A28" s="5">
        <v>12</v>
      </c>
      <c r="B28" s="14" t="s">
        <v>47</v>
      </c>
      <c r="C28" s="7"/>
      <c r="D28" s="25" t="s">
        <v>51</v>
      </c>
      <c r="E28" s="26" t="s">
        <v>64</v>
      </c>
      <c r="F28" s="1"/>
      <c r="G28" s="1"/>
      <c r="H28" s="1"/>
      <c r="I28" s="1"/>
      <c r="J28" s="1"/>
      <c r="K28" s="1"/>
    </row>
    <row r="29" spans="1:11" ht="126" x14ac:dyDescent="0.2">
      <c r="A29" s="5">
        <v>13</v>
      </c>
      <c r="B29" s="14" t="s">
        <v>22</v>
      </c>
      <c r="C29" s="7"/>
      <c r="D29" s="25" t="s">
        <v>105</v>
      </c>
      <c r="E29" s="26" t="s">
        <v>64</v>
      </c>
      <c r="F29" s="1"/>
      <c r="G29" s="1"/>
      <c r="H29" s="1"/>
      <c r="I29" s="1"/>
      <c r="J29" s="1"/>
      <c r="K29" s="1"/>
    </row>
    <row r="30" spans="1:11" ht="63" x14ac:dyDescent="0.2">
      <c r="A30" s="5">
        <v>14</v>
      </c>
      <c r="B30" s="14" t="s">
        <v>23</v>
      </c>
      <c r="C30" s="7"/>
      <c r="D30" s="25" t="s">
        <v>52</v>
      </c>
      <c r="E30" s="26" t="s">
        <v>64</v>
      </c>
      <c r="F30" s="1"/>
      <c r="G30" s="1"/>
      <c r="H30" s="1"/>
      <c r="I30" s="1"/>
      <c r="J30" s="1"/>
      <c r="K30" s="1"/>
    </row>
    <row r="31" spans="1:11" ht="78.75" x14ac:dyDescent="0.2">
      <c r="A31" s="5">
        <v>15</v>
      </c>
      <c r="B31" s="14" t="s">
        <v>24</v>
      </c>
      <c r="C31" s="7"/>
      <c r="D31" s="25" t="s">
        <v>74</v>
      </c>
      <c r="E31" s="26" t="s">
        <v>64</v>
      </c>
      <c r="F31" s="1"/>
      <c r="G31" s="1"/>
      <c r="H31" s="1"/>
      <c r="I31" s="1"/>
      <c r="J31" s="1"/>
      <c r="K31" s="1"/>
    </row>
    <row r="32" spans="1:11" ht="55.5" customHeight="1" x14ac:dyDescent="0.25">
      <c r="A32" s="5">
        <v>16</v>
      </c>
      <c r="B32" s="16" t="s">
        <v>25</v>
      </c>
      <c r="C32" s="8">
        <f>SUM(C28:C31)</f>
        <v>0</v>
      </c>
      <c r="D32" s="25"/>
      <c r="E32" s="26"/>
      <c r="F32" s="1"/>
      <c r="G32" s="1"/>
      <c r="H32" s="1"/>
      <c r="I32" s="1"/>
      <c r="J32" s="1"/>
      <c r="K32" s="1"/>
    </row>
    <row r="33" spans="1:11" x14ac:dyDescent="0.25">
      <c r="A33" s="73" t="s">
        <v>26</v>
      </c>
      <c r="B33" s="71"/>
      <c r="C33" s="7"/>
      <c r="D33" s="25"/>
      <c r="E33" s="26"/>
      <c r="F33" s="1"/>
      <c r="G33" s="1"/>
      <c r="H33" s="1"/>
      <c r="I33" s="1"/>
      <c r="J33" s="1"/>
      <c r="K33" s="1"/>
    </row>
    <row r="34" spans="1:11" ht="94.5" x14ac:dyDescent="0.2">
      <c r="A34" s="5">
        <v>17</v>
      </c>
      <c r="B34" s="14" t="s">
        <v>27</v>
      </c>
      <c r="C34" s="7"/>
      <c r="D34" s="25" t="s">
        <v>53</v>
      </c>
      <c r="E34" s="26" t="s">
        <v>64</v>
      </c>
      <c r="F34" s="1"/>
      <c r="G34" s="1"/>
      <c r="H34" s="1"/>
      <c r="I34" s="1"/>
      <c r="J34" s="1"/>
      <c r="K34" s="1"/>
    </row>
    <row r="35" spans="1:11" ht="236.25" x14ac:dyDescent="0.2">
      <c r="A35" s="5">
        <v>18</v>
      </c>
      <c r="B35" s="14" t="s">
        <v>28</v>
      </c>
      <c r="C35" s="7"/>
      <c r="D35" s="25" t="s">
        <v>106</v>
      </c>
      <c r="E35" s="26" t="s">
        <v>64</v>
      </c>
      <c r="F35" s="1"/>
      <c r="G35" s="1"/>
      <c r="H35" s="1"/>
      <c r="I35" s="1"/>
      <c r="J35" s="1"/>
      <c r="K35" s="1"/>
    </row>
    <row r="36" spans="1:11" ht="30" x14ac:dyDescent="0.25">
      <c r="A36" s="5">
        <v>19</v>
      </c>
      <c r="B36" s="16" t="s">
        <v>29</v>
      </c>
      <c r="C36" s="8">
        <f>SUM(C34:C35)</f>
        <v>0</v>
      </c>
      <c r="D36" s="25"/>
      <c r="E36" s="26"/>
      <c r="F36" s="1"/>
      <c r="G36" s="1"/>
      <c r="H36" s="1"/>
      <c r="I36" s="1"/>
      <c r="J36" s="1"/>
      <c r="K36" s="1"/>
    </row>
    <row r="37" spans="1:11" x14ac:dyDescent="0.25">
      <c r="A37" s="71" t="s">
        <v>30</v>
      </c>
      <c r="B37" s="71"/>
      <c r="C37" s="7"/>
      <c r="D37" s="25"/>
      <c r="E37" s="26"/>
      <c r="F37" s="1"/>
      <c r="G37" s="1"/>
      <c r="H37" s="1"/>
      <c r="I37" s="1"/>
      <c r="J37" s="1"/>
      <c r="K37" s="1"/>
    </row>
    <row r="38" spans="1:11" ht="63" x14ac:dyDescent="0.2">
      <c r="A38" s="5">
        <v>20</v>
      </c>
      <c r="B38" s="16" t="s">
        <v>31</v>
      </c>
      <c r="C38" s="7"/>
      <c r="D38" s="25" t="s">
        <v>54</v>
      </c>
      <c r="E38" s="26" t="s">
        <v>64</v>
      </c>
      <c r="F38" s="1"/>
      <c r="G38" s="1"/>
      <c r="H38" s="1"/>
      <c r="I38" s="1"/>
      <c r="J38" s="1"/>
      <c r="K38" s="1"/>
    </row>
    <row r="39" spans="1:11" ht="40.5" customHeight="1" x14ac:dyDescent="0.2">
      <c r="A39" s="5">
        <v>21</v>
      </c>
      <c r="B39" s="16" t="s">
        <v>32</v>
      </c>
      <c r="C39" s="7">
        <f>+C17+C26+C32+C36</f>
        <v>0</v>
      </c>
      <c r="D39" s="25"/>
      <c r="E39" s="26"/>
      <c r="F39" s="1"/>
      <c r="G39" s="1"/>
      <c r="H39" s="1"/>
      <c r="I39" s="1"/>
      <c r="J39" s="1"/>
      <c r="K39" s="1"/>
    </row>
    <row r="40" spans="1:11" x14ac:dyDescent="0.25">
      <c r="A40" s="73" t="s">
        <v>33</v>
      </c>
      <c r="B40" s="71"/>
      <c r="C40" s="7"/>
      <c r="D40" s="25"/>
      <c r="E40" s="26"/>
      <c r="F40" s="1"/>
      <c r="G40" s="1"/>
      <c r="H40" s="1"/>
      <c r="I40" s="1"/>
      <c r="J40" s="1"/>
      <c r="K40" s="1"/>
    </row>
    <row r="41" spans="1:11" ht="78.75" x14ac:dyDescent="0.2">
      <c r="A41" s="5">
        <v>22</v>
      </c>
      <c r="B41" s="16" t="s">
        <v>34</v>
      </c>
      <c r="C41" s="9" t="str">
        <f>IF(C39=0,"",C38/C39%)</f>
        <v/>
      </c>
      <c r="D41" s="25" t="s">
        <v>55</v>
      </c>
      <c r="E41" s="26" t="s">
        <v>64</v>
      </c>
      <c r="F41" s="1"/>
      <c r="G41" s="1"/>
      <c r="H41" s="1"/>
      <c r="I41" s="1"/>
      <c r="J41" s="1"/>
      <c r="K41" s="1"/>
    </row>
    <row r="43" spans="1:11" x14ac:dyDescent="0.2">
      <c r="A43" s="1" t="s">
        <v>35</v>
      </c>
    </row>
    <row r="44" spans="1:11" ht="44.25" customHeight="1" x14ac:dyDescent="0.25">
      <c r="A44" s="24">
        <v>1</v>
      </c>
      <c r="B44" s="62" t="s">
        <v>56</v>
      </c>
      <c r="C44" s="63"/>
      <c r="D44" s="64"/>
    </row>
    <row r="45" spans="1:11" ht="39.75" customHeight="1" x14ac:dyDescent="0.25">
      <c r="A45" s="24">
        <v>2</v>
      </c>
      <c r="B45" s="62" t="s">
        <v>57</v>
      </c>
      <c r="C45" s="63"/>
      <c r="D45" s="64"/>
    </row>
  </sheetData>
  <mergeCells count="11">
    <mergeCell ref="A2:C2"/>
    <mergeCell ref="B44:D44"/>
    <mergeCell ref="B45:D45"/>
    <mergeCell ref="A1:C1"/>
    <mergeCell ref="A13:C13"/>
    <mergeCell ref="A18:B18"/>
    <mergeCell ref="A27:B27"/>
    <mergeCell ref="A33:B33"/>
    <mergeCell ref="A37:B37"/>
    <mergeCell ref="A40:B40"/>
    <mergeCell ref="D2:D3"/>
  </mergeCells>
  <hyperlinks>
    <hyperlink ref="B44:D44" r:id="rId1" display="BCBS: Basel III leverage ratio framework and disclosure requirements available at http://www.bis.org/publ/bcbs270.pdf"/>
    <hyperlink ref="B45:D45" r:id="rId2" display="BCBS: Frequently Asked Questions on the Basel III leverage ratio framework, available at http://www.bis.org/bcbs/publ/d364.pdf"/>
  </hyperlinks>
  <pageMargins left="0.25" right="0.25" top="0.75" bottom="0.75" header="0.3" footer="0.3"/>
  <pageSetup paperSize="9" scale="74" fitToHeight="0"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H11" sqref="H11"/>
    </sheetView>
  </sheetViews>
  <sheetFormatPr defaultRowHeight="15" x14ac:dyDescent="0.25"/>
  <cols>
    <col min="2" max="2" width="46" customWidth="1"/>
    <col min="4" max="4" width="9.85546875" bestFit="1" customWidth="1"/>
    <col min="6" max="6" width="10.7109375" bestFit="1" customWidth="1"/>
  </cols>
  <sheetData>
    <row r="1" spans="1:6" x14ac:dyDescent="0.25">
      <c r="B1" t="s">
        <v>36</v>
      </c>
      <c r="D1" t="s">
        <v>95</v>
      </c>
    </row>
    <row r="2" spans="1:6" x14ac:dyDescent="0.25">
      <c r="A2">
        <v>1</v>
      </c>
      <c r="B2" t="s">
        <v>81</v>
      </c>
      <c r="D2">
        <f ca="1">YEAR(TODAY())-1</f>
        <v>2022</v>
      </c>
    </row>
    <row r="3" spans="1:6" x14ac:dyDescent="0.25">
      <c r="A3">
        <v>2</v>
      </c>
      <c r="B3" t="s">
        <v>91</v>
      </c>
      <c r="D3">
        <f ca="1">+D2+1</f>
        <v>2023</v>
      </c>
    </row>
    <row r="4" spans="1:6" x14ac:dyDescent="0.25">
      <c r="A4">
        <v>3</v>
      </c>
      <c r="B4" t="s">
        <v>79</v>
      </c>
      <c r="D4">
        <f ca="1">+D3+1</f>
        <v>2024</v>
      </c>
    </row>
    <row r="5" spans="1:6" x14ac:dyDescent="0.25">
      <c r="A5">
        <v>4</v>
      </c>
      <c r="B5" t="s">
        <v>82</v>
      </c>
      <c r="D5" s="40" t="s">
        <v>96</v>
      </c>
    </row>
    <row r="6" spans="1:6" x14ac:dyDescent="0.25">
      <c r="A6">
        <v>5</v>
      </c>
      <c r="B6" t="s">
        <v>75</v>
      </c>
      <c r="D6" s="39" t="e">
        <f ca="1">DATEVALUE(CONCATENATE("31/03/",TEXT(D2,"0000")))</f>
        <v>#VALUE!</v>
      </c>
      <c r="F6" s="39"/>
    </row>
    <row r="7" spans="1:6" x14ac:dyDescent="0.25">
      <c r="A7">
        <v>6</v>
      </c>
      <c r="B7" t="s">
        <v>90</v>
      </c>
      <c r="D7" s="39" t="e">
        <f ca="1">EOMONTH(D6,3)</f>
        <v>#VALUE!</v>
      </c>
    </row>
    <row r="8" spans="1:6" x14ac:dyDescent="0.25">
      <c r="A8">
        <v>7</v>
      </c>
      <c r="B8" t="s">
        <v>83</v>
      </c>
      <c r="D8" s="39" t="e">
        <f t="shared" ref="D8:D17" ca="1" si="0">EOMONTH(D7,3)</f>
        <v>#VALUE!</v>
      </c>
    </row>
    <row r="9" spans="1:6" x14ac:dyDescent="0.25">
      <c r="A9">
        <v>8</v>
      </c>
      <c r="B9" t="s">
        <v>88</v>
      </c>
      <c r="D9" s="39" t="e">
        <f t="shared" ca="1" si="0"/>
        <v>#VALUE!</v>
      </c>
    </row>
    <row r="10" spans="1:6" x14ac:dyDescent="0.25">
      <c r="A10">
        <v>9</v>
      </c>
      <c r="B10" t="s">
        <v>84</v>
      </c>
      <c r="D10" s="39" t="e">
        <f t="shared" ca="1" si="0"/>
        <v>#VALUE!</v>
      </c>
    </row>
    <row r="11" spans="1:6" x14ac:dyDescent="0.25">
      <c r="A11">
        <v>10</v>
      </c>
      <c r="B11" t="s">
        <v>80</v>
      </c>
      <c r="D11" s="39" t="e">
        <f t="shared" ca="1" si="0"/>
        <v>#VALUE!</v>
      </c>
    </row>
    <row r="12" spans="1:6" x14ac:dyDescent="0.25">
      <c r="A12">
        <v>11</v>
      </c>
      <c r="B12" t="s">
        <v>94</v>
      </c>
      <c r="D12" s="39" t="e">
        <f t="shared" ca="1" si="0"/>
        <v>#VALUE!</v>
      </c>
    </row>
    <row r="13" spans="1:6" x14ac:dyDescent="0.25">
      <c r="A13">
        <v>12</v>
      </c>
      <c r="B13" t="s">
        <v>87</v>
      </c>
      <c r="D13" s="39" t="e">
        <f t="shared" ca="1" si="0"/>
        <v>#VALUE!</v>
      </c>
    </row>
    <row r="14" spans="1:6" x14ac:dyDescent="0.25">
      <c r="A14">
        <v>13</v>
      </c>
      <c r="B14" t="s">
        <v>77</v>
      </c>
      <c r="D14" s="39" t="e">
        <f t="shared" ca="1" si="0"/>
        <v>#VALUE!</v>
      </c>
    </row>
    <row r="15" spans="1:6" x14ac:dyDescent="0.25">
      <c r="A15">
        <v>14</v>
      </c>
      <c r="B15" t="s">
        <v>76</v>
      </c>
      <c r="D15" s="39" t="e">
        <f t="shared" ca="1" si="0"/>
        <v>#VALUE!</v>
      </c>
    </row>
    <row r="16" spans="1:6" x14ac:dyDescent="0.25">
      <c r="A16">
        <v>15</v>
      </c>
      <c r="B16" t="s">
        <v>78</v>
      </c>
      <c r="D16" s="39" t="e">
        <f t="shared" ca="1" si="0"/>
        <v>#VALUE!</v>
      </c>
    </row>
    <row r="17" spans="1:4" x14ac:dyDescent="0.25">
      <c r="A17">
        <v>16</v>
      </c>
      <c r="B17" t="s">
        <v>92</v>
      </c>
      <c r="D17" s="39" t="e">
        <f t="shared" ca="1" si="0"/>
        <v>#VALUE!</v>
      </c>
    </row>
    <row r="18" spans="1:4" x14ac:dyDescent="0.25">
      <c r="A18">
        <v>17</v>
      </c>
      <c r="B18" t="s">
        <v>93</v>
      </c>
      <c r="D18" s="39"/>
    </row>
    <row r="19" spans="1:4" x14ac:dyDescent="0.25">
      <c r="A19">
        <v>18</v>
      </c>
      <c r="B19" t="s">
        <v>89</v>
      </c>
      <c r="D19" s="39"/>
    </row>
    <row r="20" spans="1:4" x14ac:dyDescent="0.25">
      <c r="A20">
        <v>19</v>
      </c>
      <c r="B20" t="s">
        <v>85</v>
      </c>
      <c r="D20" s="39"/>
    </row>
    <row r="21" spans="1:4" x14ac:dyDescent="0.25">
      <c r="A21">
        <v>20</v>
      </c>
      <c r="B21" t="s">
        <v>86</v>
      </c>
      <c r="D21" s="39"/>
    </row>
  </sheetData>
  <sheetProtection algorithmName="SHA-512" hashValue="/dvF3uql7e3KVXB1YotyyYVhETAUW7tneAOgx5j4b7FKH/icyL/QLNliODU0BG7h6gjSQ5v7O5YZajSYQ341wQ==" saltValue="8U654zXa/CwejrmfHQJ+yg==" spinCount="100000" sheet="1" objects="1" scenarios="1"/>
  <sortState ref="B2:B21">
    <sortCondition ref="B2:B2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Leverage Ratio</vt:lpstr>
      <vt:lpstr>BCBS Guidance</vt:lpstr>
      <vt:lpstr>Parameters</vt:lpstr>
      <vt:lpstr>Bank_List</vt:lpstr>
      <vt:lpstr>'BCBS Guidance'!Print_Titles</vt:lpstr>
      <vt:lpstr>Qtr_list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2023-01-29T14:38:54Z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69360185-17db-471b-94c8-9bd2be37a2e2</vt:lpwstr>
  </property>
  <property fmtid="{D5CDD505-2E9C-101B-9397-08002B2CF9AE}" pid="3" name="CBOClassification">
    <vt:lpwstr>PUBLIC</vt:lpwstr>
  </property>
</Properties>
</file>