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20" i="1"/>
  <c r="N19"/>
  <c r="N18"/>
  <c r="N20" s="1"/>
  <c r="L16"/>
  <c r="N15"/>
  <c r="N14"/>
  <c r="N13"/>
  <c r="N16" s="1"/>
  <c r="N12"/>
  <c r="L9"/>
  <c r="N8"/>
  <c r="N7"/>
  <c r="N6"/>
  <c r="N5"/>
  <c r="N4"/>
  <c r="N9" s="1"/>
  <c r="N21" l="1"/>
</calcChain>
</file>

<file path=xl/sharedStrings.xml><?xml version="1.0" encoding="utf-8"?>
<sst xmlns="http://schemas.openxmlformats.org/spreadsheetml/2006/main" count="23" uniqueCount="23">
  <si>
    <t>Available stabe funding</t>
  </si>
  <si>
    <t>Associated factor</t>
  </si>
  <si>
    <t>Unweighted amount</t>
  </si>
  <si>
    <t>Weighted amount</t>
  </si>
  <si>
    <t>Tier 1 capital</t>
  </si>
  <si>
    <t>Tier 2 capital ( excluding Tier 2 instruments with residual maturity of less than one year)</t>
  </si>
  <si>
    <t>Stable non-maturity (demand) deposits and term deposits with residual maturity of less than one year provided by retail and small business customers</t>
  </si>
  <si>
    <t>Less stable non-maturity deposits and term deposits with residual maturity of less than one year provided by retail and small business customers</t>
  </si>
  <si>
    <t>Funding with residual maturity of less than one year provided by non-financial corporate customers, Funding with residual maturity of less than one year from sovereigns, PSEs, and multilateral and national development banks</t>
  </si>
  <si>
    <t>Total Available Stable Funding</t>
  </si>
  <si>
    <t>Required stable funding</t>
  </si>
  <si>
    <t>Coins, bank notes and reserves with CBO</t>
  </si>
  <si>
    <t>Unencumbered Level 1 assets, excluding coins, banknotes and reserves with CBO</t>
  </si>
  <si>
    <t>All other assets not included in the above categories with residual maturity of less than one year, including  loans to non-financial corporate clients, loans to retail and small business customers, and loans to sovereigns and PSEs</t>
  </si>
  <si>
    <t>All other assets not included in the above categories, including non-performing loans, loans to financial institutions with a residual maturity of one year or more, non-exchange-traded equities, fixed assets, items deducted from regulatory capital, retained interest, insurance assets, subsidiary interests and defaulted securities</t>
  </si>
  <si>
    <t>Sub total (A)</t>
  </si>
  <si>
    <t>Off balance sheet exposures</t>
  </si>
  <si>
    <t>Irrevocable and conditionally revocable credit and liquidity facilities to any client</t>
  </si>
  <si>
    <t>Other contingent funding obligations, including products and instruments such as guarantees, letters of credit, Unconditionally revocable credit and liquidity facilities</t>
  </si>
  <si>
    <t>Sub total (B)</t>
  </si>
  <si>
    <t>Total Required Stable Funding (A+B)</t>
  </si>
  <si>
    <t>NSFR (%)</t>
  </si>
  <si>
    <t>STATE BANK OF INDIA-MUSCAT- NSFR AS ON 31.12.2019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</si>
</sst>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4" xfId="0" applyFont="1" applyFill="1" applyBorder="1"/>
    <xf numFmtId="0" fontId="3" fillId="0" borderId="5" xfId="0" applyFont="1" applyFill="1" applyBorder="1"/>
    <xf numFmtId="0" fontId="3" fillId="0" borderId="10" xfId="0" applyFont="1" applyFill="1" applyBorder="1"/>
    <xf numFmtId="0" fontId="3" fillId="0" borderId="0" xfId="0" applyFont="1" applyFill="1" applyBorder="1"/>
    <xf numFmtId="9" fontId="3" fillId="0" borderId="8" xfId="0" applyNumberFormat="1" applyFont="1" applyFill="1" applyBorder="1"/>
    <xf numFmtId="164" fontId="3" fillId="0" borderId="8" xfId="1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164" fontId="3" fillId="0" borderId="11" xfId="1" applyNumberFormat="1" applyFont="1" applyFill="1" applyBorder="1" applyAlignment="1">
      <alignment horizontal="right" wrapText="1"/>
    </xf>
    <xf numFmtId="0" fontId="2" fillId="0" borderId="15" xfId="0" applyFont="1" applyFill="1" applyBorder="1"/>
    <xf numFmtId="0" fontId="2" fillId="0" borderId="13" xfId="0" applyFont="1" applyFill="1" applyBorder="1"/>
    <xf numFmtId="0" fontId="2" fillId="0" borderId="16" xfId="0" applyFont="1" applyFill="1" applyBorder="1"/>
    <xf numFmtId="164" fontId="2" fillId="0" borderId="13" xfId="1" applyNumberFormat="1" applyFont="1" applyFill="1" applyBorder="1" applyAlignment="1">
      <alignment horizontal="right" wrapText="1"/>
    </xf>
    <xf numFmtId="164" fontId="2" fillId="0" borderId="16" xfId="1" applyNumberFormat="1" applyFont="1" applyFill="1" applyBorder="1" applyAlignment="1">
      <alignment horizontal="right" wrapText="1"/>
    </xf>
    <xf numFmtId="164" fontId="2" fillId="0" borderId="17" xfId="1" applyNumberFormat="1" applyFont="1" applyFill="1" applyBorder="1" applyAlignment="1">
      <alignment horizontal="right" wrapText="1"/>
    </xf>
    <xf numFmtId="164" fontId="3" fillId="0" borderId="5" xfId="1" applyNumberFormat="1" applyFont="1" applyFill="1" applyBorder="1"/>
    <xf numFmtId="164" fontId="3" fillId="0" borderId="0" xfId="1" applyNumberFormat="1" applyFont="1" applyFill="1" applyBorder="1"/>
    <xf numFmtId="9" fontId="3" fillId="0" borderId="19" xfId="0" applyNumberFormat="1" applyFont="1" applyFill="1" applyBorder="1" applyAlignment="1">
      <alignment horizontal="right"/>
    </xf>
    <xf numFmtId="164" fontId="3" fillId="0" borderId="8" xfId="1" applyNumberFormat="1" applyFont="1" applyFill="1" applyBorder="1" applyAlignment="1">
      <alignment horizontal="center"/>
    </xf>
    <xf numFmtId="164" fontId="3" fillId="0" borderId="8" xfId="1" applyNumberFormat="1" applyFont="1" applyFill="1" applyBorder="1"/>
    <xf numFmtId="164" fontId="3" fillId="0" borderId="11" xfId="1" applyNumberFormat="1" applyFont="1" applyFill="1" applyBorder="1"/>
    <xf numFmtId="0" fontId="3" fillId="0" borderId="15" xfId="0" applyFont="1" applyFill="1" applyBorder="1"/>
    <xf numFmtId="0" fontId="3" fillId="0" borderId="13" xfId="0" applyFont="1" applyFill="1" applyBorder="1"/>
    <xf numFmtId="0" fontId="3" fillId="0" borderId="16" xfId="0" applyFont="1" applyFill="1" applyBorder="1"/>
    <xf numFmtId="164" fontId="3" fillId="0" borderId="13" xfId="1" applyNumberFormat="1" applyFont="1" applyFill="1" applyBorder="1"/>
    <xf numFmtId="164" fontId="3" fillId="0" borderId="16" xfId="1" applyNumberFormat="1" applyFont="1" applyFill="1" applyBorder="1"/>
    <xf numFmtId="164" fontId="3" fillId="0" borderId="17" xfId="1" applyNumberFormat="1" applyFont="1" applyFill="1" applyBorder="1"/>
    <xf numFmtId="0" fontId="3" fillId="0" borderId="2" xfId="0" applyFont="1" applyFill="1" applyBorder="1"/>
    <xf numFmtId="0" fontId="3" fillId="0" borderId="6" xfId="0" applyFont="1" applyFill="1" applyBorder="1"/>
    <xf numFmtId="0" fontId="3" fillId="0" borderId="8" xfId="0" applyFont="1" applyFill="1" applyBorder="1"/>
    <xf numFmtId="0" fontId="2" fillId="0" borderId="12" xfId="0" applyFont="1" applyFill="1" applyBorder="1" applyAlignment="1">
      <alignment horizontal="justify" vertical="center"/>
    </xf>
    <xf numFmtId="0" fontId="2" fillId="0" borderId="13" xfId="0" applyFont="1" applyFill="1" applyBorder="1" applyAlignment="1">
      <alignment horizontal="justify" vertical="center"/>
    </xf>
    <xf numFmtId="0" fontId="2" fillId="0" borderId="17" xfId="0" applyFont="1" applyFill="1" applyBorder="1" applyAlignment="1">
      <alignment horizontal="justify" vertical="center"/>
    </xf>
    <xf numFmtId="0" fontId="2" fillId="0" borderId="14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3" fillId="0" borderId="7" xfId="0" applyFont="1" applyFill="1" applyBorder="1" applyAlignment="1">
      <alignment horizontal="justify" vertical="center"/>
    </xf>
    <xf numFmtId="0" fontId="3" fillId="0" borderId="8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horizontal="justify" vertical="center"/>
    </xf>
    <xf numFmtId="0" fontId="2" fillId="0" borderId="8" xfId="0" applyFont="1" applyFill="1" applyBorder="1" applyAlignment="1">
      <alignment horizontal="justify" vertical="center"/>
    </xf>
    <xf numFmtId="0" fontId="2" fillId="0" borderId="11" xfId="0" applyFont="1" applyFill="1" applyBorder="1" applyAlignment="1">
      <alignment horizontal="justify" vertical="center"/>
    </xf>
    <xf numFmtId="164" fontId="3" fillId="0" borderId="2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3" fillId="0" borderId="6" xfId="1" applyNumberFormat="1" applyFont="1" applyFill="1" applyBorder="1" applyAlignment="1">
      <alignment horizontal="center"/>
    </xf>
    <xf numFmtId="164" fontId="3" fillId="0" borderId="11" xfId="1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horizontal="justify"/>
    </xf>
    <xf numFmtId="0" fontId="3" fillId="0" borderId="21" xfId="0" applyFont="1" applyFill="1" applyBorder="1" applyAlignment="1">
      <alignment horizontal="justify"/>
    </xf>
    <xf numFmtId="0" fontId="3" fillId="0" borderId="22" xfId="0" applyFont="1" applyFill="1" applyBorder="1" applyAlignment="1">
      <alignment horizontal="justify"/>
    </xf>
    <xf numFmtId="0" fontId="3" fillId="0" borderId="9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2" fillId="0" borderId="3" xfId="0" applyFont="1" applyFill="1" applyBorder="1" applyAlignment="1">
      <alignment horizontal="justify"/>
    </xf>
    <xf numFmtId="0" fontId="2" fillId="0" borderId="7" xfId="0" applyFont="1" applyFill="1" applyBorder="1" applyAlignment="1">
      <alignment horizontal="justify"/>
    </xf>
    <xf numFmtId="0" fontId="2" fillId="0" borderId="8" xfId="0" applyFont="1" applyFill="1" applyBorder="1" applyAlignment="1">
      <alignment horizontal="justify"/>
    </xf>
    <xf numFmtId="0" fontId="2" fillId="0" borderId="9" xfId="0" applyFont="1" applyFill="1" applyBorder="1" applyAlignment="1">
      <alignment horizontal="justify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 wrapText="1"/>
    </xf>
    <xf numFmtId="0" fontId="2" fillId="0" borderId="11" xfId="0" applyFont="1" applyFill="1" applyBorder="1" applyAlignment="1">
      <alignment horizontal="right" wrapText="1"/>
    </xf>
    <xf numFmtId="0" fontId="4" fillId="0" borderId="1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zoomScaleNormal="100" workbookViewId="0">
      <selection activeCell="P15" sqref="P15"/>
    </sheetView>
  </sheetViews>
  <sheetFormatPr defaultRowHeight="15"/>
  <cols>
    <col min="12" max="12" width="23.42578125" bestFit="1" customWidth="1"/>
    <col min="14" max="14" width="20.85546875" bestFit="1" customWidth="1"/>
  </cols>
  <sheetData>
    <row r="1" spans="1:14" ht="15.75" thickBot="1">
      <c r="A1" s="63" t="s">
        <v>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.75">
      <c r="A2" s="51" t="s">
        <v>0</v>
      </c>
      <c r="B2" s="52"/>
      <c r="C2" s="52"/>
      <c r="D2" s="52"/>
      <c r="E2" s="52"/>
      <c r="F2" s="52"/>
      <c r="G2" s="52"/>
      <c r="H2" s="53"/>
      <c r="I2" s="1"/>
      <c r="J2" s="59" t="s">
        <v>1</v>
      </c>
      <c r="K2" s="2"/>
      <c r="L2" s="59" t="s">
        <v>2</v>
      </c>
      <c r="M2" s="2"/>
      <c r="N2" s="61" t="s">
        <v>3</v>
      </c>
    </row>
    <row r="3" spans="1:14" ht="15.75">
      <c r="A3" s="54"/>
      <c r="B3" s="55"/>
      <c r="C3" s="55"/>
      <c r="D3" s="55"/>
      <c r="E3" s="55"/>
      <c r="F3" s="55"/>
      <c r="G3" s="55"/>
      <c r="H3" s="56"/>
      <c r="I3" s="3"/>
      <c r="J3" s="60"/>
      <c r="K3" s="4"/>
      <c r="L3" s="60"/>
      <c r="M3" s="4"/>
      <c r="N3" s="62"/>
    </row>
    <row r="4" spans="1:14" ht="15.75">
      <c r="A4" s="37" t="s">
        <v>4</v>
      </c>
      <c r="B4" s="38"/>
      <c r="C4" s="38"/>
      <c r="D4" s="38"/>
      <c r="E4" s="38"/>
      <c r="F4" s="38"/>
      <c r="G4" s="38"/>
      <c r="H4" s="50"/>
      <c r="I4" s="3"/>
      <c r="J4" s="5">
        <v>1</v>
      </c>
      <c r="K4" s="4"/>
      <c r="L4" s="6">
        <v>22362</v>
      </c>
      <c r="M4" s="7"/>
      <c r="N4" s="8">
        <f>L4*J4</f>
        <v>22362</v>
      </c>
    </row>
    <row r="5" spans="1:14" ht="15.75">
      <c r="A5" s="37" t="s">
        <v>5</v>
      </c>
      <c r="B5" s="38"/>
      <c r="C5" s="38"/>
      <c r="D5" s="38"/>
      <c r="E5" s="38"/>
      <c r="F5" s="38"/>
      <c r="G5" s="38"/>
      <c r="H5" s="50"/>
      <c r="I5" s="3"/>
      <c r="J5" s="5">
        <v>1</v>
      </c>
      <c r="K5" s="4"/>
      <c r="L5" s="6">
        <v>321</v>
      </c>
      <c r="M5" s="7"/>
      <c r="N5" s="8">
        <f>L5*J5</f>
        <v>321</v>
      </c>
    </row>
    <row r="6" spans="1:14" ht="15.75">
      <c r="A6" s="37" t="s">
        <v>6</v>
      </c>
      <c r="B6" s="38"/>
      <c r="C6" s="38"/>
      <c r="D6" s="38"/>
      <c r="E6" s="38"/>
      <c r="F6" s="38"/>
      <c r="G6" s="38"/>
      <c r="H6" s="50"/>
      <c r="I6" s="3"/>
      <c r="J6" s="5">
        <v>0.95</v>
      </c>
      <c r="K6" s="4"/>
      <c r="L6" s="6">
        <v>1135</v>
      </c>
      <c r="M6" s="7"/>
      <c r="N6" s="8">
        <f t="shared" ref="N6:N8" si="0">L6*J6</f>
        <v>1078.25</v>
      </c>
    </row>
    <row r="7" spans="1:14" ht="15.75">
      <c r="A7" s="37" t="s">
        <v>7</v>
      </c>
      <c r="B7" s="38"/>
      <c r="C7" s="38"/>
      <c r="D7" s="38"/>
      <c r="E7" s="38"/>
      <c r="F7" s="38"/>
      <c r="G7" s="38"/>
      <c r="H7" s="50"/>
      <c r="I7" s="3"/>
      <c r="J7" s="5">
        <v>0.9</v>
      </c>
      <c r="K7" s="4"/>
      <c r="L7" s="6">
        <v>226</v>
      </c>
      <c r="M7" s="7"/>
      <c r="N7" s="8">
        <f t="shared" si="0"/>
        <v>203.4</v>
      </c>
    </row>
    <row r="8" spans="1:14" ht="15.75">
      <c r="A8" s="37" t="s">
        <v>8</v>
      </c>
      <c r="B8" s="38"/>
      <c r="C8" s="38"/>
      <c r="D8" s="38"/>
      <c r="E8" s="38"/>
      <c r="F8" s="38"/>
      <c r="G8" s="38"/>
      <c r="H8" s="50"/>
      <c r="I8" s="3"/>
      <c r="J8" s="5">
        <v>0.5</v>
      </c>
      <c r="K8" s="4"/>
      <c r="L8" s="6">
        <v>4998</v>
      </c>
      <c r="M8" s="7"/>
      <c r="N8" s="8">
        <f t="shared" si="0"/>
        <v>2499</v>
      </c>
    </row>
    <row r="9" spans="1:14" ht="16.5" thickBot="1">
      <c r="A9" s="30" t="s">
        <v>9</v>
      </c>
      <c r="B9" s="31"/>
      <c r="C9" s="31"/>
      <c r="D9" s="31"/>
      <c r="E9" s="31"/>
      <c r="F9" s="31"/>
      <c r="G9" s="31"/>
      <c r="H9" s="33"/>
      <c r="I9" s="9"/>
      <c r="J9" s="10"/>
      <c r="K9" s="11"/>
      <c r="L9" s="12">
        <f>SUM(L4:L8)</f>
        <v>29042</v>
      </c>
      <c r="M9" s="13"/>
      <c r="N9" s="14">
        <f>SUM(N4:N8)</f>
        <v>26463.65</v>
      </c>
    </row>
    <row r="10" spans="1:14" ht="15.75">
      <c r="A10" s="51" t="s">
        <v>10</v>
      </c>
      <c r="B10" s="52"/>
      <c r="C10" s="52"/>
      <c r="D10" s="52"/>
      <c r="E10" s="52"/>
      <c r="F10" s="52"/>
      <c r="G10" s="52"/>
      <c r="H10" s="53"/>
      <c r="I10" s="1"/>
      <c r="J10" s="57"/>
      <c r="K10" s="2"/>
      <c r="L10" s="43"/>
      <c r="M10" s="15"/>
      <c r="N10" s="45"/>
    </row>
    <row r="11" spans="1:14" ht="15.75">
      <c r="A11" s="54"/>
      <c r="B11" s="55"/>
      <c r="C11" s="55"/>
      <c r="D11" s="55"/>
      <c r="E11" s="55"/>
      <c r="F11" s="55"/>
      <c r="G11" s="55"/>
      <c r="H11" s="56"/>
      <c r="I11" s="3"/>
      <c r="J11" s="58"/>
      <c r="K11" s="4"/>
      <c r="L11" s="44"/>
      <c r="M11" s="16"/>
      <c r="N11" s="46"/>
    </row>
    <row r="12" spans="1:14" ht="15.75">
      <c r="A12" s="47" t="s">
        <v>11</v>
      </c>
      <c r="B12" s="48"/>
      <c r="C12" s="48"/>
      <c r="D12" s="48"/>
      <c r="E12" s="48"/>
      <c r="F12" s="48"/>
      <c r="G12" s="48"/>
      <c r="H12" s="49"/>
      <c r="I12" s="3"/>
      <c r="J12" s="17">
        <v>0</v>
      </c>
      <c r="K12" s="4"/>
      <c r="L12" s="18">
        <v>133</v>
      </c>
      <c r="M12" s="16"/>
      <c r="N12" s="8">
        <f>L12*J12</f>
        <v>0</v>
      </c>
    </row>
    <row r="13" spans="1:14" ht="15.75">
      <c r="A13" s="37" t="s">
        <v>12</v>
      </c>
      <c r="B13" s="38"/>
      <c r="C13" s="38"/>
      <c r="D13" s="38"/>
      <c r="E13" s="38"/>
      <c r="F13" s="38"/>
      <c r="G13" s="38"/>
      <c r="H13" s="50"/>
      <c r="I13" s="3"/>
      <c r="J13" s="5">
        <v>0.05</v>
      </c>
      <c r="K13" s="4"/>
      <c r="L13" s="19">
        <v>3146</v>
      </c>
      <c r="M13" s="16"/>
      <c r="N13" s="20">
        <f>L13*J13</f>
        <v>157.30000000000001</v>
      </c>
    </row>
    <row r="14" spans="1:14" ht="15.75">
      <c r="A14" s="37" t="s">
        <v>13</v>
      </c>
      <c r="B14" s="38"/>
      <c r="C14" s="38"/>
      <c r="D14" s="38"/>
      <c r="E14" s="38"/>
      <c r="F14" s="38"/>
      <c r="G14" s="38"/>
      <c r="H14" s="50"/>
      <c r="I14" s="3"/>
      <c r="J14" s="5">
        <v>0.5</v>
      </c>
      <c r="K14" s="4"/>
      <c r="L14" s="19">
        <v>7478</v>
      </c>
      <c r="M14" s="16"/>
      <c r="N14" s="20">
        <f>L14*J14</f>
        <v>3739</v>
      </c>
    </row>
    <row r="15" spans="1:14" ht="15.75">
      <c r="A15" s="37" t="s">
        <v>14</v>
      </c>
      <c r="B15" s="38"/>
      <c r="C15" s="38"/>
      <c r="D15" s="38"/>
      <c r="E15" s="38"/>
      <c r="F15" s="38"/>
      <c r="G15" s="38"/>
      <c r="H15" s="50"/>
      <c r="I15" s="3"/>
      <c r="J15" s="5">
        <v>1</v>
      </c>
      <c r="K15" s="4"/>
      <c r="L15" s="19">
        <v>1482</v>
      </c>
      <c r="M15" s="16"/>
      <c r="N15" s="20">
        <f>L15*J15</f>
        <v>1482</v>
      </c>
    </row>
    <row r="16" spans="1:14" ht="16.5" thickBot="1">
      <c r="A16" s="30" t="s">
        <v>15</v>
      </c>
      <c r="B16" s="31"/>
      <c r="C16" s="31"/>
      <c r="D16" s="31"/>
      <c r="E16" s="31"/>
      <c r="F16" s="31"/>
      <c r="G16" s="31"/>
      <c r="H16" s="33"/>
      <c r="I16" s="21"/>
      <c r="J16" s="22"/>
      <c r="K16" s="23"/>
      <c r="L16" s="24">
        <f>SUM(L12:L15)</f>
        <v>12239</v>
      </c>
      <c r="M16" s="25"/>
      <c r="N16" s="26">
        <f>SUM(N13:N15)</f>
        <v>5378.3</v>
      </c>
    </row>
    <row r="17" spans="1:14" ht="15.75">
      <c r="A17" s="34" t="s">
        <v>16</v>
      </c>
      <c r="B17" s="35"/>
      <c r="C17" s="35"/>
      <c r="D17" s="35"/>
      <c r="E17" s="35"/>
      <c r="F17" s="35"/>
      <c r="G17" s="35"/>
      <c r="H17" s="36"/>
      <c r="I17" s="1"/>
      <c r="J17" s="27"/>
      <c r="K17" s="2"/>
      <c r="L17" s="27"/>
      <c r="M17" s="2"/>
      <c r="N17" s="28"/>
    </row>
    <row r="18" spans="1:14" ht="15.75">
      <c r="A18" s="37" t="s">
        <v>17</v>
      </c>
      <c r="B18" s="38"/>
      <c r="C18" s="38"/>
      <c r="D18" s="38"/>
      <c r="E18" s="38"/>
      <c r="F18" s="38"/>
      <c r="G18" s="38"/>
      <c r="H18" s="39"/>
      <c r="I18" s="3"/>
      <c r="J18" s="5">
        <v>0.05</v>
      </c>
      <c r="K18" s="4"/>
      <c r="L18" s="19">
        <v>6387</v>
      </c>
      <c r="M18" s="16"/>
      <c r="N18" s="20">
        <f>L18*J18</f>
        <v>319.35000000000002</v>
      </c>
    </row>
    <row r="19" spans="1:14" ht="15.75">
      <c r="A19" s="37" t="s">
        <v>18</v>
      </c>
      <c r="B19" s="38"/>
      <c r="C19" s="38"/>
      <c r="D19" s="38"/>
      <c r="E19" s="38"/>
      <c r="F19" s="38"/>
      <c r="G19" s="38"/>
      <c r="H19" s="39"/>
      <c r="I19" s="3"/>
      <c r="J19" s="5">
        <v>0.05</v>
      </c>
      <c r="K19" s="4"/>
      <c r="L19" s="19">
        <v>1238</v>
      </c>
      <c r="M19" s="16"/>
      <c r="N19" s="20">
        <f>L19*J19</f>
        <v>61.900000000000006</v>
      </c>
    </row>
    <row r="20" spans="1:14" ht="15.75">
      <c r="A20" s="40" t="s">
        <v>19</v>
      </c>
      <c r="B20" s="41"/>
      <c r="C20" s="41"/>
      <c r="D20" s="41"/>
      <c r="E20" s="41"/>
      <c r="F20" s="41"/>
      <c r="G20" s="41"/>
      <c r="H20" s="42"/>
      <c r="I20" s="3"/>
      <c r="J20" s="29"/>
      <c r="K20" s="4"/>
      <c r="L20" s="19">
        <f>SUM(L18:L19)</f>
        <v>7625</v>
      </c>
      <c r="M20" s="16"/>
      <c r="N20" s="20">
        <f>SUM(N18:N19)</f>
        <v>381.25</v>
      </c>
    </row>
    <row r="21" spans="1:14" ht="15.75">
      <c r="A21" s="40" t="s">
        <v>20</v>
      </c>
      <c r="B21" s="41"/>
      <c r="C21" s="41"/>
      <c r="D21" s="41"/>
      <c r="E21" s="41"/>
      <c r="F21" s="41"/>
      <c r="G21" s="41"/>
      <c r="H21" s="42"/>
      <c r="I21" s="3"/>
      <c r="J21" s="29"/>
      <c r="K21" s="4"/>
      <c r="L21" s="19"/>
      <c r="M21" s="16"/>
      <c r="N21" s="20">
        <f>N20+N16</f>
        <v>5759.55</v>
      </c>
    </row>
    <row r="22" spans="1:14" ht="16.5" thickBot="1">
      <c r="A22" s="30" t="s">
        <v>21</v>
      </c>
      <c r="B22" s="31"/>
      <c r="C22" s="31"/>
      <c r="D22" s="31"/>
      <c r="E22" s="31"/>
      <c r="F22" s="31"/>
      <c r="G22" s="31"/>
      <c r="H22" s="32"/>
      <c r="I22" s="21"/>
      <c r="J22" s="22"/>
      <c r="K22" s="23"/>
      <c r="L22" s="24"/>
      <c r="M22" s="25"/>
      <c r="N22" s="26">
        <v>460</v>
      </c>
    </row>
  </sheetData>
  <mergeCells count="26">
    <mergeCell ref="L2:L3"/>
    <mergeCell ref="N2:N3"/>
    <mergeCell ref="A4:H4"/>
    <mergeCell ref="A5:H5"/>
    <mergeCell ref="A8:H8"/>
    <mergeCell ref="A9:H9"/>
    <mergeCell ref="A10:H11"/>
    <mergeCell ref="J10:J11"/>
    <mergeCell ref="A2:H3"/>
    <mergeCell ref="J2:J3"/>
    <mergeCell ref="A22:H22"/>
    <mergeCell ref="A1:N1"/>
    <mergeCell ref="A16:H16"/>
    <mergeCell ref="A17:H17"/>
    <mergeCell ref="A18:H18"/>
    <mergeCell ref="A19:H19"/>
    <mergeCell ref="A20:H20"/>
    <mergeCell ref="A21:H21"/>
    <mergeCell ref="L10:L11"/>
    <mergeCell ref="N10:N11"/>
    <mergeCell ref="A12:H12"/>
    <mergeCell ref="A13:H13"/>
    <mergeCell ref="A14:H14"/>
    <mergeCell ref="A15:H15"/>
    <mergeCell ref="A6:H6"/>
    <mergeCell ref="A7:H7"/>
  </mergeCells>
  <pageMargins left="0.7" right="0.7" top="0.75" bottom="0.75" header="0.3" footer="0.3"/>
  <pageSetup scale="5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2020-02-22T12:04:36Z</dcterms:modified>
</cp:coreProperties>
</file>